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 tabRatio="980" activeTab="5"/>
  </bookViews>
  <sheets>
    <sheet name="SAFS" sheetId="2" r:id="rId1"/>
    <sheet name="SBPMAS" sheetId="3" r:id="rId2"/>
    <sheet name="SBE" sheetId="4" r:id="rId3"/>
    <sheet name="SEHSS" sheetId="5" r:id="rId4"/>
    <sheet name="SET" sheetId="6" r:id="rId5"/>
    <sheet name="SHS" sheetId="7" r:id="rId6"/>
    <sheet name="SIIS" sheetId="8" r:id="rId7"/>
    <sheet name="SPNRM" sheetId="9" r:id="rId8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5" l="1"/>
  <c r="E4" i="2"/>
  <c r="E2" i="2"/>
  <c r="E16" i="7"/>
  <c r="E6" i="2"/>
  <c r="E13" i="7" l="1"/>
  <c r="E4" i="6"/>
</calcChain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3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H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J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<sst xmlns="http://schemas.openxmlformats.org/spreadsheetml/2006/main" count="1072" uniqueCount="727">
  <si>
    <t>Email Address</t>
  </si>
  <si>
    <t>Name Student</t>
  </si>
  <si>
    <t>Registration Number</t>
  </si>
  <si>
    <t>Course 1 (Course Code and Course Title  e.g SMA 1111 Mathematics 1)</t>
  </si>
  <si>
    <t>Course 2 (Course Code and Course Title e.g SMA 1111 Mathematics 1)</t>
  </si>
  <si>
    <t>Course 3 (Course Code and Course Title e.g SMA 1111 Mathematics 1)</t>
  </si>
  <si>
    <t>Course 4 (Course Code and Course Title  e.g SMA 1111 Mathematics 1)</t>
  </si>
  <si>
    <t>Course 5 (Course Code and Course Title  e.g SMA 1111 Mathematics 1)</t>
  </si>
  <si>
    <t>Course 6 (Course Code and Course Title  e.g SMA 1111 Mathematics 1)</t>
  </si>
  <si>
    <t>Course 7 (Course Code and Course Title  e.g SMA 1111 Mathematics 1)</t>
  </si>
  <si>
    <t>Course 8 (Course Code and Course Title  e.g SMA 1111 Mathematics 1)</t>
  </si>
  <si>
    <t>Course 9 (Course Code and Course Title  e.g SMA 1111 Mathematics 1)</t>
  </si>
  <si>
    <t>Course 10 (Course Code and Course Title  e.g SMA 1111 Mathematics 1)</t>
  </si>
  <si>
    <t>Course 11 (Course Code and Course Title  e.g SMA 1111 Mathematics 1)</t>
  </si>
  <si>
    <t>Course 12 (Course Code and Course Title  e.g SMA 1111 Mathematics 1)</t>
  </si>
  <si>
    <t>Course 13 (Course Code and Course Title  e.g SMA 1111 Mathematics 1)</t>
  </si>
  <si>
    <t>Course 14 (Course Code and Course Title  e.g SMA 1111 Mathematics 1)</t>
  </si>
  <si>
    <t>Course 15 (Course Code and Course Title  e.g SMA 1111 Mathematics 1)</t>
  </si>
  <si>
    <t>Course 16 (Course Code and Course Title  e.g SMA 1111 Mathematics 1)</t>
  </si>
  <si>
    <t>Course 17 (Course Code and Course Title  e.g SMA 1111 Mathematics 1)</t>
  </si>
  <si>
    <t>BEP 3441 Entrepreneurship skills</t>
  </si>
  <si>
    <t>BBM 3422 Financial management</t>
  </si>
  <si>
    <t>ZRE 3421 NEW RELIGIOUS MOVEMENTS IN AFRICA</t>
  </si>
  <si>
    <t>SCS 416 HUMAN COMPUTER INTERACTION</t>
  </si>
  <si>
    <t>ZRE 3422 AFRICAN RELIGION AND THEOLOGY</t>
  </si>
  <si>
    <t>EMA 412 PLANNING AND ECONOMICS OF EDUCATION</t>
  </si>
  <si>
    <t>SCS 427 SOCIAL AND PROFESSIONAL ISSUES IN COMPUTING</t>
  </si>
  <si>
    <t>EMA 412 planning and economics of education</t>
  </si>
  <si>
    <t>SCS 427 Social and professional issues in computing</t>
  </si>
  <si>
    <t xml:space="preserve">SCS 416 Human Computer Interaction </t>
  </si>
  <si>
    <t>AKI 410 Kiswahili Semantics</t>
  </si>
  <si>
    <t>Kipkoech vincent</t>
  </si>
  <si>
    <t>Ed/0892/2016</t>
  </si>
  <si>
    <t xml:space="preserve">SMA 414 FOURIER ANALYSIS </t>
  </si>
  <si>
    <t xml:space="preserve">SMA 402 MEASURE THEORY </t>
  </si>
  <si>
    <t xml:space="preserve">SCS 416 HUMAN COMPUTER INTERACTION </t>
  </si>
  <si>
    <t xml:space="preserve">SCS 427 SOCIAL AND PROFESSIONAL ISSUES IN COMPUTING </t>
  </si>
  <si>
    <t xml:space="preserve">ABA 418 TOTAL QUALITY MANAGEMENT </t>
  </si>
  <si>
    <t xml:space="preserve">ABA 434 BUSINESS FINANCE </t>
  </si>
  <si>
    <t xml:space="preserve">EMA 412 PLANNING FOR ECONOMICS IN EDUCATION </t>
  </si>
  <si>
    <t xml:space="preserve">PSY 411 GUIDANCE AND COUNSELING </t>
  </si>
  <si>
    <t>IIT 3421 INFORMATION WARFARE</t>
  </si>
  <si>
    <t>ABA 106 BUSINESS LAW</t>
  </si>
  <si>
    <t>BBM 3422 FINANCIAL MANAGEMENT</t>
  </si>
  <si>
    <t>SCS 416 Human Computer Interaction</t>
  </si>
  <si>
    <t>IIT 3444 HPC CLUSTER, VIRTUALIZATION AND CLOUD COMPUTING</t>
  </si>
  <si>
    <t>ABA 418 Total quality management</t>
  </si>
  <si>
    <t>Scs 427 social and professional issues in computing</t>
  </si>
  <si>
    <t>Scs 416 Human computer interaction</t>
  </si>
  <si>
    <t>SCS 416 human computer interaction</t>
  </si>
  <si>
    <t>AKI 409 KISWAHILI SYNTAX</t>
  </si>
  <si>
    <t>AKI 410 KISWAHILI SEMANTICS</t>
  </si>
  <si>
    <t>PSY 411 GUIDANCE AND COUNSELING</t>
  </si>
  <si>
    <t>AKI 409 Kiswahili Syntax</t>
  </si>
  <si>
    <t>PSY 411 Guidance and Counselling</t>
  </si>
  <si>
    <t>EMA 412 Planning and Economics of Education</t>
  </si>
  <si>
    <t>ABA 418 Total Quality Management</t>
  </si>
  <si>
    <t>ABA 446 Sustainable procurement and SCM</t>
  </si>
  <si>
    <t>BLM 3423 International Logistics</t>
  </si>
  <si>
    <t>ABA 416 Management Accounting II</t>
  </si>
  <si>
    <t>SMA 414 Fourier Analysis</t>
  </si>
  <si>
    <t>SMA 402 Measure Theory</t>
  </si>
  <si>
    <t xml:space="preserve">SCS 416 Human Computer interaction </t>
  </si>
  <si>
    <t xml:space="preserve">PSY 411 Guidance and Counselling </t>
  </si>
  <si>
    <t>AEC 416 MONETARY THEORY AND POLICY</t>
  </si>
  <si>
    <t>Sma 402 measure theory</t>
  </si>
  <si>
    <t>Sma 414 Fourier analysis</t>
  </si>
  <si>
    <t>BTM 3425: FOREIGN LANGUAGE LEVEL 8</t>
  </si>
  <si>
    <t>BTM 3427: COMMUNITY BASED TOURISM</t>
  </si>
  <si>
    <t>BTM 3429: SPORTS AND EVENTS TOURISM</t>
  </si>
  <si>
    <t>BTM 3430: DOMESTIC TOURISM</t>
  </si>
  <si>
    <t>SCH 408 statistical thermodynamics</t>
  </si>
  <si>
    <t xml:space="preserve">BBM3422 FINANCIAL MANAGEMENT </t>
  </si>
  <si>
    <t>IIT3423 CYBERCRIME AND THE LAW</t>
  </si>
  <si>
    <t xml:space="preserve">IIT3444 HPC CLUSTER VIRTUALIZATION AND CLOUD COMPUTING </t>
  </si>
  <si>
    <t>ABA106 BUSINESS LAW</t>
  </si>
  <si>
    <t>ogetoelizabeth@gmail.com</t>
  </si>
  <si>
    <t>OGETO KEMUMA ELIZABETH</t>
  </si>
  <si>
    <t>I331/0109/2016s</t>
  </si>
  <si>
    <t>IIS 3421 Distributed Systems</t>
  </si>
  <si>
    <t>IIS 3423 Information Systems Security</t>
  </si>
  <si>
    <t>IIT 3441 Advanced Linux/ Unix Systems Administration</t>
  </si>
  <si>
    <t>IIs 3425 real time enterprise systems</t>
  </si>
  <si>
    <t>Iis 3422 organisation behaviour</t>
  </si>
  <si>
    <t>Iis 3424 it governance and strategy to bussiness</t>
  </si>
  <si>
    <t>Iit 3444 hpc cluster virtalization and cloud computing</t>
  </si>
  <si>
    <t>Iis 3426 project</t>
  </si>
  <si>
    <t>PES 3421 Urban and Regional planning</t>
  </si>
  <si>
    <t>IIT 3425 PROJECT</t>
  </si>
  <si>
    <t>IIT 3423 CYBERCRIME AND THE LAW</t>
  </si>
  <si>
    <t>mugopatrick13@gmail.com</t>
  </si>
  <si>
    <t xml:space="preserve">Mugo Patrick Wachira </t>
  </si>
  <si>
    <t xml:space="preserve">I132/0379/2016S </t>
  </si>
  <si>
    <t xml:space="preserve">IIT3421 INFORMATION WARFARE </t>
  </si>
  <si>
    <t xml:space="preserve">IIT422 PROJECT </t>
  </si>
  <si>
    <t>IIT3441 ADVANCED LINUX</t>
  </si>
  <si>
    <t xml:space="preserve">IIT3447 BIOMETRIC AUTHENTICATION TECHNOLOGY </t>
  </si>
  <si>
    <t>otienomark01@gmail.com</t>
  </si>
  <si>
    <t>OTIENO MARK OKEYO</t>
  </si>
  <si>
    <t>A332/0865/2016S</t>
  </si>
  <si>
    <t>AAE 3427: FARM MANAGEMENT</t>
  </si>
  <si>
    <t>AAE 3422: SPECIAL PROJECT II</t>
  </si>
  <si>
    <t>EDF 3421: PHILOSOPHY OF TEACHING AND LEARNING</t>
  </si>
  <si>
    <t>PAC 3412: PLANNING AND ECONOMICS OF EDUCATION</t>
  </si>
  <si>
    <t>AAE 3421: EXTENSION EVALUATION EDUCATION</t>
  </si>
  <si>
    <t>AHT 3224: PRINCIPLES OF PLANT BREEDING</t>
  </si>
  <si>
    <t>AAE 3425: ENVIRONMENTAL AND NATURAL RESOURCE ECONOMICS</t>
  </si>
  <si>
    <t>AAE 3421: AGRICULTURAL LAWS AND INSTITUTIONAL ANALYSIS</t>
  </si>
  <si>
    <t xml:space="preserve">ABA 419 INTERNATIONAL FINANCE </t>
  </si>
  <si>
    <t xml:space="preserve">ABA 421 INSURANCE RISK MANAGEMENT </t>
  </si>
  <si>
    <t xml:space="preserve">SCS 416 -HUMAN COMPUTER INTERACTION </t>
  </si>
  <si>
    <t>cherotichmercy563g@mail.com</t>
  </si>
  <si>
    <t>Mercy cherotich</t>
  </si>
  <si>
    <t>ED/1795/2016s</t>
  </si>
  <si>
    <t>Aki 409 kiswahili syntax</t>
  </si>
  <si>
    <t>Aki 410 kiswahili semantics</t>
  </si>
  <si>
    <t>ZRE 3422 african religion and theolgy.</t>
  </si>
  <si>
    <t>ZRE3421  new religious movement in africa</t>
  </si>
  <si>
    <t>Pschology 411 guidance and counselling</t>
  </si>
  <si>
    <t>Ema412 planning and economic of education</t>
  </si>
  <si>
    <t>Scs416 human interaction</t>
  </si>
  <si>
    <t>faithdolfin@gmail.com</t>
  </si>
  <si>
    <t>Akinyi Dolfin George</t>
  </si>
  <si>
    <t>Ed/3382/2016</t>
  </si>
  <si>
    <t>SCS 427 Social and Proffesional issues in computing</t>
  </si>
  <si>
    <t>ZRE 3422 African Religion and Theology</t>
  </si>
  <si>
    <t>ZRE 3421 New Religious Movements in Africa</t>
  </si>
  <si>
    <t>PAC 3412 PLANNING AND ECONOMICS OF EDUCATION</t>
  </si>
  <si>
    <t>EDF 3421 PHILOSOPHY OF LEARNING AND TEACHING</t>
  </si>
  <si>
    <t>AEE 3421 EXTENSION EDUCATION EVALUATION</t>
  </si>
  <si>
    <t>AAE 3425 ENVIRONMENTAL NATURAL RESOURCES ECONOMICS</t>
  </si>
  <si>
    <t>ICB 1422 BIOMETRIC AUTHENTICATION AND TECHNOLOGY</t>
  </si>
  <si>
    <t>ICB 1410 ADVANCED LINUX/UNIX SYSTEM</t>
  </si>
  <si>
    <t>AAE 3427 Farm Management</t>
  </si>
  <si>
    <t>PAC 3412 Planning and Economics of Education</t>
  </si>
  <si>
    <t>BLM 3421 Business policy and strategy</t>
  </si>
  <si>
    <t>BBM 3421 Auditing theory and practice</t>
  </si>
  <si>
    <t>AAE 3427 FARM MANAGEMENT</t>
  </si>
  <si>
    <t>AHT 3224 PRINCIPLES OF PLANT BREEDING</t>
  </si>
  <si>
    <t>SMA402 Measure theory</t>
  </si>
  <si>
    <t>SBT 408 population genetics</t>
  </si>
  <si>
    <t>SBT 410 plant pathology</t>
  </si>
  <si>
    <t xml:space="preserve">EMA 412 planning and economics of education </t>
  </si>
  <si>
    <t>BLM 3422 Supply chain management</t>
  </si>
  <si>
    <t>BBM 3422 Company law</t>
  </si>
  <si>
    <t>ESE 413 LOW VISION</t>
  </si>
  <si>
    <t>AEE 3422: SPECIAL PROJECT II</t>
  </si>
  <si>
    <t>ICB 1422 BIOMETRIC AUTHENTICATION</t>
  </si>
  <si>
    <t>fredrickkivungi@gmail.com</t>
  </si>
  <si>
    <t>Muthanga kivungi</t>
  </si>
  <si>
    <t>I231/0062/2016s</t>
  </si>
  <si>
    <t>3421; Strategic management of infor systems</t>
  </si>
  <si>
    <t>ICT 3422; Fundamentals of infor security</t>
  </si>
  <si>
    <t>ICT 3423; Infor tech and innovation</t>
  </si>
  <si>
    <t>ICT 3424; KNOWLEGDE MNGT</t>
  </si>
  <si>
    <t>PSP 3214; Geographic IS</t>
  </si>
  <si>
    <t>IIT 3441; Advanced linux/unix systems administration</t>
  </si>
  <si>
    <t>IIT 3444; HPC cluster, virtualization and cloud computing</t>
  </si>
  <si>
    <t>ICT 3425; Project</t>
  </si>
  <si>
    <t>TET 3421</t>
  </si>
  <si>
    <t>BEP 3441</t>
  </si>
  <si>
    <t>PSP 3426</t>
  </si>
  <si>
    <t>TET 3426</t>
  </si>
  <si>
    <t>TET 3424</t>
  </si>
  <si>
    <t>TET 3422</t>
  </si>
  <si>
    <t>TET 3423</t>
  </si>
  <si>
    <t>AAE 3421 Agricultural laws and institutional analysis</t>
  </si>
  <si>
    <t>terrykamoro@gmail.com</t>
  </si>
  <si>
    <t>NJERI TERESIAH WAIRIMU</t>
  </si>
  <si>
    <t>I132/0663/2016S</t>
  </si>
  <si>
    <t>IIT 3444 HPC CLUSTER, VIRTUALIZATION</t>
  </si>
  <si>
    <t>ICB 1410 ADVANCED LINUX/UNIX SYSTEMS</t>
  </si>
  <si>
    <t>BEP 3441 Entrepreneurship Skills</t>
  </si>
  <si>
    <t>TET 3424 Energy and Solid Waste Management</t>
  </si>
  <si>
    <t>ABA 416 Human computer interaction</t>
  </si>
  <si>
    <t>stevemutune4@gmail.com</t>
  </si>
  <si>
    <t>Mutune Stephen Mulwa</t>
  </si>
  <si>
    <t>B131/2022/2016S</t>
  </si>
  <si>
    <t>Insurance Theory and Practice ABA 407</t>
  </si>
  <si>
    <t>Total Quality Management  ABA 418</t>
  </si>
  <si>
    <t>Sustainable Procurement and SCM ABA 446</t>
  </si>
  <si>
    <t>Strategic Procurement ABA 445</t>
  </si>
  <si>
    <t>Contact and Dispute Management ABA 444</t>
  </si>
  <si>
    <t xml:space="preserve">Procurement and Supply Chain Research ABA 443 </t>
  </si>
  <si>
    <t>Human Computer Interaction SCS 416</t>
  </si>
  <si>
    <t>Information Systems Application SCS 437</t>
  </si>
  <si>
    <t>ESE 408 INCLUSIVE EDUCATION</t>
  </si>
  <si>
    <t>riobakevin387@gmail.com</t>
  </si>
  <si>
    <t>Nyakwara Kevin rioba</t>
  </si>
  <si>
    <t>ABA434 business finance</t>
  </si>
  <si>
    <t>ABA418 total quality management</t>
  </si>
  <si>
    <t>PSY411 guidance  and counseling</t>
  </si>
  <si>
    <t>EMA412 planning and economics of education</t>
  </si>
  <si>
    <t>Scs427  Social and professional issues in computing</t>
  </si>
  <si>
    <t>SBI 3421 Environmental physiology</t>
  </si>
  <si>
    <t>douglasmoruri96@gmail.com</t>
  </si>
  <si>
    <t>Onsongo Douglas Moruri</t>
  </si>
  <si>
    <t>I132/0625/2016S</t>
  </si>
  <si>
    <t>IIT 3421- INFORMATION WARFARE</t>
  </si>
  <si>
    <t>IIT 3422- PROJECT</t>
  </si>
  <si>
    <t>IIT 3423- CYBERCRIME AND THE LAW</t>
  </si>
  <si>
    <t>IIT 3441-  ADVANCED LINUX/UNIX SYSTEMS ADMIMISTRATION</t>
  </si>
  <si>
    <t>IIT 3444- HPC CLUSTER VIRTUALIZATION AND CLOUD COMPUTING</t>
  </si>
  <si>
    <t>IIT 3447- BIOMETRIC AUTHENTICATION TECHNOLOGIES</t>
  </si>
  <si>
    <t>ABA 106- BUSINESS LAW</t>
  </si>
  <si>
    <t>BBM 3422- FINANCIAL MANAGEMENT</t>
  </si>
  <si>
    <t>ABA 434 Business Finance</t>
  </si>
  <si>
    <t>ABA 420 Corporate finance</t>
  </si>
  <si>
    <t>ABA 421 insurance risk management</t>
  </si>
  <si>
    <t>cincinattinemwel24@gmail.com</t>
  </si>
  <si>
    <t xml:space="preserve">Cincinatti Magoma Nemwel </t>
  </si>
  <si>
    <t>ED/0274/2016</t>
  </si>
  <si>
    <t>HCB 3421 HEALTH ECONOMICS AND FINANCING</t>
  </si>
  <si>
    <t>HPB 3424 BEHAVIOURAL SCIENCE</t>
  </si>
  <si>
    <t>HCB 3424 ADVOCACY AND COMMUNITY MOBILIZATION</t>
  </si>
  <si>
    <t>SCS 427 -SOCIAL AND PROFESSIONAL ISSUES IN COMPUTING</t>
  </si>
  <si>
    <t>PSY411 Guidance and Counseling</t>
  </si>
  <si>
    <t>ndagojames@gmail.com</t>
  </si>
  <si>
    <t>Ndago James</t>
  </si>
  <si>
    <t>I231/0594/2016S</t>
  </si>
  <si>
    <t>ICT 3421; Strategic management of Information systems</t>
  </si>
  <si>
    <t>ICT 3422; Fundamentals of Information Security</t>
  </si>
  <si>
    <t>ICT 3423; Information Technology and Innovation</t>
  </si>
  <si>
    <t>ICT 3424; Knowledge Management</t>
  </si>
  <si>
    <t>PSP 3214; Geographic Information System</t>
  </si>
  <si>
    <t>IIT 3441; Advanced Linux/Unix  System Administration</t>
  </si>
  <si>
    <t>IIT 3444; HPC Cluster Virtualization and Cloud Computing</t>
  </si>
  <si>
    <t>deborahonyando04@gmail.com</t>
  </si>
  <si>
    <t>Deborah Kerubo Onyando</t>
  </si>
  <si>
    <t>H121/0447/2018</t>
  </si>
  <si>
    <t>Reproductive health</t>
  </si>
  <si>
    <t>Introduction to demography</t>
  </si>
  <si>
    <t>Introduction to monitoring and evaluation</t>
  </si>
  <si>
    <t>Biostatistics</t>
  </si>
  <si>
    <t>Enviromental and Occupational health and safety</t>
  </si>
  <si>
    <t xml:space="preserve">Project </t>
  </si>
  <si>
    <t>Introduction to research methods</t>
  </si>
  <si>
    <t>HCB 3424 Advocacy and Community Mobilization</t>
  </si>
  <si>
    <t>HPB 3425 Research Projects</t>
  </si>
  <si>
    <t>HPB 3215 ENVIRONMENTAL HEALTH INFORMATION SYSTEM</t>
  </si>
  <si>
    <t xml:space="preserve">HPB 3323 ENVIRONMENTAL POLLUTION AND CONTROL </t>
  </si>
  <si>
    <t>HPB 3424 BEHAVIORAL SCIENCE</t>
  </si>
  <si>
    <t>HPB 3422 HEALTH SERVICES MANAGEMENT</t>
  </si>
  <si>
    <t xml:space="preserve">HCB 3421 HEALTH ECONOMICS AND FINANCING </t>
  </si>
  <si>
    <t xml:space="preserve">HCB 3412 REPRODUCTIVE AND SEXUAL HEALTH </t>
  </si>
  <si>
    <t xml:space="preserve">HCD 3313 DRUGS AND SUBSTANCE ABUSE </t>
  </si>
  <si>
    <t xml:space="preserve">BEP 3441 ENTREPRENEURSHIP </t>
  </si>
  <si>
    <t xml:space="preserve">HPB 3421 MENTAL HEALTH </t>
  </si>
  <si>
    <t xml:space="preserve">HPB 3325 PORT HEALTH AND INTERNATIONAL HEALTH </t>
  </si>
  <si>
    <t>HPB 3425 RESEARCH PROJECTS</t>
  </si>
  <si>
    <t>HPB 3425 Research projects</t>
  </si>
  <si>
    <t>HPB 3424 Behavioural Science</t>
  </si>
  <si>
    <t>HCB 3421 Health Economics and Financing</t>
  </si>
  <si>
    <t>HPB 3422 Health Services Management</t>
  </si>
  <si>
    <t>HPB 3215 Environmental health information systems</t>
  </si>
  <si>
    <t>HPB 3323 Environmental Pollution and Control</t>
  </si>
  <si>
    <t>BEP 3441 Entrepreneurship</t>
  </si>
  <si>
    <t>HPB 3421 Mental health</t>
  </si>
  <si>
    <t>evansyagos@gmail.com</t>
  </si>
  <si>
    <t>Orwako Evans Okello</t>
  </si>
  <si>
    <t>H132/0482/2016S</t>
  </si>
  <si>
    <t>HPB 3215 environmental health information systems</t>
  </si>
  <si>
    <t>HPB 3323 ENVIRONMENTAL POLLUTION AND CONTROL</t>
  </si>
  <si>
    <t>HCB3 3421 HEALTH ECONOMICS AND FINANCING</t>
  </si>
  <si>
    <t>HPB 3325 PORT HEALTH AND INTERNATIONAL HEALTH</t>
  </si>
  <si>
    <t>HCB 3326 DISASTER PREPAREDNESS AND MANAGEMENT</t>
  </si>
  <si>
    <t>HCB 3412 REPRODUCTIVE AND SEXUAL HEALTH</t>
  </si>
  <si>
    <t>HCB 3313 DRUGS AND SUBSTANCE ABUSE</t>
  </si>
  <si>
    <t>BEP 3441 ENTREPRENEURSHIP</t>
  </si>
  <si>
    <t>HPB 3421 MENTAL HEALTH</t>
  </si>
  <si>
    <t>HPB 3421 Mental Health</t>
  </si>
  <si>
    <t>HCB 3412 Reproductive and Sexual Health</t>
  </si>
  <si>
    <t>HPB 3424 Behavioural science</t>
  </si>
  <si>
    <t>HCB 3326 Disaster Preparedness and Management</t>
  </si>
  <si>
    <t>HPB 3325 Port Health and International Health</t>
  </si>
  <si>
    <t>ABA 422 International trade</t>
  </si>
  <si>
    <t>HCD 3313 Drugs and Substance Abuse</t>
  </si>
  <si>
    <t>HPB 3323 Environmental pollution and control</t>
  </si>
  <si>
    <t>HCB 3421 Health economics and financing</t>
  </si>
  <si>
    <t xml:space="preserve">BEP 3441 Entrepreneurship </t>
  </si>
  <si>
    <t>lydiaa271@gmail.com</t>
  </si>
  <si>
    <t>Adhiambo Lydia ogenga</t>
  </si>
  <si>
    <t>H131/0683/2016s</t>
  </si>
  <si>
    <t>HCD 3422 Health Economics</t>
  </si>
  <si>
    <t>HCD 3423 Negotiation and peace building</t>
  </si>
  <si>
    <t>HPB 3424 Behavioral science</t>
  </si>
  <si>
    <t>HCD 3424 Advocacy and Community Mobilization</t>
  </si>
  <si>
    <t>glbrt19@gmail.com</t>
  </si>
  <si>
    <t>GILBERT ANYIMU OGECHI</t>
  </si>
  <si>
    <t>I132/0626/2016s</t>
  </si>
  <si>
    <t>Wojiambo12@gmail.com</t>
  </si>
  <si>
    <t>Wilberforce Ojiambo odero</t>
  </si>
  <si>
    <t>B131/3057/2014</t>
  </si>
  <si>
    <t>ABA 419 International Finance</t>
  </si>
  <si>
    <t>Scs 437 Information system application</t>
  </si>
  <si>
    <t>AEC 416 Monetary policy and Theory</t>
  </si>
  <si>
    <t>ABA 406 Total Quality Management</t>
  </si>
  <si>
    <t>SBI 3441 Basic Techniques in Genetic Engineering</t>
  </si>
  <si>
    <t>HCD 3313 DRUG AND SUBSTANCE ABUSE</t>
  </si>
  <si>
    <t>ABA 445 Strategic procurement</t>
  </si>
  <si>
    <t>ABA 444 Contract and dispute management</t>
  </si>
  <si>
    <t>ABA 443 Procurement and supply chain research</t>
  </si>
  <si>
    <t>SCS 437 Information system application</t>
  </si>
  <si>
    <t xml:space="preserve">HPB 3424 BEHAVIOURAL SCIENCE </t>
  </si>
  <si>
    <t xml:space="preserve">HPB 3422 HEALTH SERVICE MANAGEMENT </t>
  </si>
  <si>
    <t xml:space="preserve">HCB 3326 DISASTER PREPAREDNESS AND MANAGEMENT </t>
  </si>
  <si>
    <t>AHT 3224 Principles of plant breeding</t>
  </si>
  <si>
    <t>ABA 422 INTERNATIONAL TRADE</t>
  </si>
  <si>
    <t>HCB 3424 Advocacy and community mobilization</t>
  </si>
  <si>
    <t>HPB 3424  Behavioural Science</t>
  </si>
  <si>
    <t>samuelotieno101@gmail.com</t>
  </si>
  <si>
    <t xml:space="preserve">Obote Samuel Otieno </t>
  </si>
  <si>
    <t>T431/0396/2016s</t>
  </si>
  <si>
    <t xml:space="preserve">TET 3421  Energy Trade </t>
  </si>
  <si>
    <t xml:space="preserve">TET 3422  Energy Planning and Policy </t>
  </si>
  <si>
    <t>TET 3423  Energy Economics</t>
  </si>
  <si>
    <t xml:space="preserve">TET 3424  Energy and Solid Waste Management </t>
  </si>
  <si>
    <t>TET 3425  Energy Law and Security</t>
  </si>
  <si>
    <t xml:space="preserve">PSP 3426  Project Planning and Management </t>
  </si>
  <si>
    <t>TET 3426  Research Project 2</t>
  </si>
  <si>
    <t xml:space="preserve">BEP 3441  Entrepreneurship Skills </t>
  </si>
  <si>
    <t>HCB 3326 Disaster preparedness and management</t>
  </si>
  <si>
    <t>HPB 3422 HEALTH SERVICE MANAGEMENT</t>
  </si>
  <si>
    <t>HCD 3421 HEALTH ECONOMICS AND FINANCING</t>
  </si>
  <si>
    <t>HCD 3326 DISASTER PREPAREDNESS AND MANAGEMENT</t>
  </si>
  <si>
    <t>HCD 3412 REPRODUCTIVE AND SEXUAL HEALTH</t>
  </si>
  <si>
    <t>brianongoi7@gmail.com</t>
  </si>
  <si>
    <t>Brian Orori Ongoi</t>
  </si>
  <si>
    <t>S131/0166/2016S</t>
  </si>
  <si>
    <t>SBI 3424 Economic Entomology and Pest control</t>
  </si>
  <si>
    <t>SBI 3423 physical methods</t>
  </si>
  <si>
    <t xml:space="preserve">SBI 3443 parasitology </t>
  </si>
  <si>
    <t xml:space="preserve">SBI 3444 Environmental Microbiology </t>
  </si>
  <si>
    <t>SBI 3422 medicinal and poisonous plants</t>
  </si>
  <si>
    <t xml:space="preserve">SBI 3442 microbial Genetics </t>
  </si>
  <si>
    <t xml:space="preserve">SBI 3446 Applied Ecology </t>
  </si>
  <si>
    <t xml:space="preserve">SBI 3445 wetland Ecology </t>
  </si>
  <si>
    <t>SBI 3425 Project work</t>
  </si>
  <si>
    <t>AAE 3425 Environmental Natural Resources Economics</t>
  </si>
  <si>
    <t>AEE 3422 Special project II</t>
  </si>
  <si>
    <t>mercyche77@gmail.com</t>
  </si>
  <si>
    <t>Mercy Cherop Naibei</t>
  </si>
  <si>
    <t>H132/0485/2016s</t>
  </si>
  <si>
    <t>HPB 3215 Environmental Health Information System</t>
  </si>
  <si>
    <t>HCD 3423 Negotiations Healing and Peace Building</t>
  </si>
  <si>
    <t>HCB 3325 Port Health and International Health</t>
  </si>
  <si>
    <t>AEE 3422 SPECIAL PROJECTS II</t>
  </si>
  <si>
    <t>ojwodhijoshua@gmail.com</t>
  </si>
  <si>
    <t>JOSHUA OJWODHI OUKO</t>
  </si>
  <si>
    <t>A332/0857/2016S</t>
  </si>
  <si>
    <t>EDF 3421 Phylosophy of learning and teaching</t>
  </si>
  <si>
    <t>AEE 3421  Extension Education Evaluation</t>
  </si>
  <si>
    <t xml:space="preserve">HPB 3424 BEHAVIORAL SCIENCE </t>
  </si>
  <si>
    <t xml:space="preserve">HPB 3422 HEALTH SERVICES MANAGEMENT </t>
  </si>
  <si>
    <t>HCD 3313 Drugs and substance abuse</t>
  </si>
  <si>
    <t>mosomimoenga@gmail.com</t>
  </si>
  <si>
    <t>Moenga  Mosomi Ruth</t>
  </si>
  <si>
    <t>H132/0484/2016s</t>
  </si>
  <si>
    <t xml:space="preserve">HPB 3215 environmental health information systems </t>
  </si>
  <si>
    <t>HPB 3323 environmental pollution and control</t>
  </si>
  <si>
    <t xml:space="preserve">HPB 3424 behavioral science </t>
  </si>
  <si>
    <t xml:space="preserve">HPB 3422 health  services  management </t>
  </si>
  <si>
    <t xml:space="preserve">HCB 3421 health economics and financing </t>
  </si>
  <si>
    <t xml:space="preserve">HPB 3325 port health  and international health </t>
  </si>
  <si>
    <t xml:space="preserve">HCB 3326 disaster preparedness and management </t>
  </si>
  <si>
    <t>HCB 3412 reproductive and sexual health</t>
  </si>
  <si>
    <t>HCD 3313 drug and substance abude</t>
  </si>
  <si>
    <t xml:space="preserve">BEP 3441  entrepreneurship </t>
  </si>
  <si>
    <t>HPB 3421 mental health</t>
  </si>
  <si>
    <t>HPB 3425 research project</t>
  </si>
  <si>
    <t>quintercorrazon254@gmail.com</t>
  </si>
  <si>
    <t>Quinter Akinyi Ochieng</t>
  </si>
  <si>
    <t>H132/0447/2016s</t>
  </si>
  <si>
    <t>HPB 3325  PORT HEALTH AND INTERNATIONAL HEALTH</t>
  </si>
  <si>
    <t>harunakim97@gmail.com</t>
  </si>
  <si>
    <t>Kimutai Haron</t>
  </si>
  <si>
    <t>H132/0516/2016s</t>
  </si>
  <si>
    <t>HPB 3215. Environmental health information system</t>
  </si>
  <si>
    <t>HPB 3323. Environmental pollution and control</t>
  </si>
  <si>
    <t>HPB 3424. Behavioural science</t>
  </si>
  <si>
    <t>HPB 3422. Health service management</t>
  </si>
  <si>
    <t>HCB 3421. Health economics and financing</t>
  </si>
  <si>
    <t>HPB 3325. Port Health and International health</t>
  </si>
  <si>
    <t>HCB 3326. Disaster preparedness and management</t>
  </si>
  <si>
    <t>HCB 3412. Reproductive and sexual health</t>
  </si>
  <si>
    <t>HCD 3313. Drugs and substance abuse</t>
  </si>
  <si>
    <t>BEP 3441. Entrepreneurship</t>
  </si>
  <si>
    <t>HPB 3421. Mental health</t>
  </si>
  <si>
    <t>HPB 3425. Research project</t>
  </si>
  <si>
    <t>HCD 3423 negotiation healing and peace building</t>
  </si>
  <si>
    <t>TCM 3421 Construction Contract Administration</t>
  </si>
  <si>
    <t>HCD 3313 DRUGS AND SUBSTANCE ABUSE</t>
  </si>
  <si>
    <t xml:space="preserve">ABA 418 Total Quality Management </t>
  </si>
  <si>
    <t>EMA 412 Planning and Economics of education</t>
  </si>
  <si>
    <t>celeschebet@gmail.com</t>
  </si>
  <si>
    <t xml:space="preserve">Celestine chebet ndiema </t>
  </si>
  <si>
    <t xml:space="preserve">HPB 3323 Environmental Health Pollution And Control </t>
  </si>
  <si>
    <t xml:space="preserve">HPB 3424 Behavioural Science </t>
  </si>
  <si>
    <t xml:space="preserve">HPB 3422 Health Services Management </t>
  </si>
  <si>
    <t xml:space="preserve">HCB 3421 Health Economics And Financing </t>
  </si>
  <si>
    <t>HPB 3325 Port Health And International Health</t>
  </si>
  <si>
    <t xml:space="preserve">HCB 3326 Disaster Preparedness And Management </t>
  </si>
  <si>
    <t xml:space="preserve">HCB 3412 Reproductive And Sexual Health </t>
  </si>
  <si>
    <t>HCD 3313 Drugs And Substance Abuse</t>
  </si>
  <si>
    <t xml:space="preserve">HPB 3421 Mental Health </t>
  </si>
  <si>
    <t>rebeccadzombo@gmail.com</t>
  </si>
  <si>
    <t>rebecca kwekwe dzombo</t>
  </si>
  <si>
    <t>T431/0423/2016s</t>
  </si>
  <si>
    <t>TET 3425</t>
  </si>
  <si>
    <t>HPB 3325 Port health and international health</t>
  </si>
  <si>
    <t>nelsonodianga@gmail.com</t>
  </si>
  <si>
    <t>Onyango Nelson Edwin</t>
  </si>
  <si>
    <t>H132/0442/2016s</t>
  </si>
  <si>
    <t>HPB 3215 Environmental Health information systems</t>
  </si>
  <si>
    <t>HPB  3425   Research Project</t>
  </si>
  <si>
    <t xml:space="preserve"> HPB 3422 Health services management</t>
  </si>
  <si>
    <t>HCB 3421 Health Economics and financing</t>
  </si>
  <si>
    <t>HCB 3412 Reproductive and sexual Health</t>
  </si>
  <si>
    <t>BBM 3421 Organizational Theory</t>
  </si>
  <si>
    <t>nancynyambiro@gmail.com</t>
  </si>
  <si>
    <t>Nyambiro Nancy Yose</t>
  </si>
  <si>
    <t>H132/0521/2016s</t>
  </si>
  <si>
    <t>HPB 3215 Environmental health informatio systems</t>
  </si>
  <si>
    <t>HCB 3426 Disaster preparedness and management</t>
  </si>
  <si>
    <t>HCB 3412 Reproductive and sexual health</t>
  </si>
  <si>
    <t>HPB 3422 Health service management</t>
  </si>
  <si>
    <t>BLM 3425 Contemporary issues in Logistics</t>
  </si>
  <si>
    <t>PSP 3426 Project Planning and management</t>
  </si>
  <si>
    <t>HPD 3422 Health service management</t>
  </si>
  <si>
    <t>HPD 3325 Port health and international health</t>
  </si>
  <si>
    <t>HPD 3326 Disaster preparedness and management</t>
  </si>
  <si>
    <t>HCD 3313 Drug and substance abuse</t>
  </si>
  <si>
    <t>omwelemasyrile@gmail.com</t>
  </si>
  <si>
    <t>Omwelema syrile</t>
  </si>
  <si>
    <t>I331/0115/2016S</t>
  </si>
  <si>
    <t>IIS3421 Distributed systems</t>
  </si>
  <si>
    <t>IIS3422 Organizational Behaviour</t>
  </si>
  <si>
    <t>IIS3423 Information system security</t>
  </si>
  <si>
    <t>IIS3424 IT Governance and Strategy</t>
  </si>
  <si>
    <t>IIT3422 Project</t>
  </si>
  <si>
    <t>IIT3444 HPC cluster,virtualization and cloud computing</t>
  </si>
  <si>
    <t>IIS3425 Real Time Enterprise system</t>
  </si>
  <si>
    <t>IIT3441 Advanced linux system administration</t>
  </si>
  <si>
    <t>chepkemoitiffany@gmail.com</t>
  </si>
  <si>
    <t>Chepkemoi cheruiyot</t>
  </si>
  <si>
    <t>H132/0463/2016s</t>
  </si>
  <si>
    <t>HPB 3215 Environment health information systems</t>
  </si>
  <si>
    <t>HPB 3422 Health services management H</t>
  </si>
  <si>
    <t>HPB 3215 ENVIRONMENTAL HEALTH INFORMATION SYSTEMS</t>
  </si>
  <si>
    <t>winsjem@gmail.com</t>
  </si>
  <si>
    <t>Jemutai Winnie</t>
  </si>
  <si>
    <t>ED/1786/2016s</t>
  </si>
  <si>
    <t>SCS 416 Human Computer interactions</t>
  </si>
  <si>
    <t>fomondiooko@gmail.com</t>
  </si>
  <si>
    <t>Fredrick Omondi</t>
  </si>
  <si>
    <t>T131/0178/2016s</t>
  </si>
  <si>
    <t>TCM 3422 International Construction Practice</t>
  </si>
  <si>
    <t xml:space="preserve"> TCM 3422 Research Project II</t>
  </si>
  <si>
    <t>wycliffeokeyo2030@gmail.com</t>
  </si>
  <si>
    <t xml:space="preserve">OKEYO WYCKLIFFE OTIENO </t>
  </si>
  <si>
    <t>H132/0450/2016s</t>
  </si>
  <si>
    <t xml:space="preserve">HPB 3421 HEALTH ECONOMICS AND FINANCING </t>
  </si>
  <si>
    <t xml:space="preserve">HCB 3412 REPRODUCE AND SEXUAL HEALTH </t>
  </si>
  <si>
    <t xml:space="preserve">ABA 420 CORPORATE FINANCE </t>
  </si>
  <si>
    <t>HPD 3215 Environmental health information system</t>
  </si>
  <si>
    <t>Wickliffeangiro@gmail.com</t>
  </si>
  <si>
    <t xml:space="preserve">Wickliffe Ochieng Angiro </t>
  </si>
  <si>
    <t>B131/3159/2016</t>
  </si>
  <si>
    <t>ABA 415 Advance Financial Accounting II</t>
  </si>
  <si>
    <t xml:space="preserve">SCS 437 Internal Controls and Security Issues </t>
  </si>
  <si>
    <t xml:space="preserve">ABA 426 Accounting Theory </t>
  </si>
  <si>
    <t xml:space="preserve">ABA 417 Bankruptcy and Insolvency </t>
  </si>
  <si>
    <t>SCH 410 techniques in organic chemistry</t>
  </si>
  <si>
    <t>HPB 3424 Behavioral Science.</t>
  </si>
  <si>
    <t>HCB 3421 Health Economics and Financing.</t>
  </si>
  <si>
    <t>benardwabomba17@gmail.com</t>
  </si>
  <si>
    <t>Wabomba W. Benard</t>
  </si>
  <si>
    <t>H132/0479/2016s</t>
  </si>
  <si>
    <t>HPB 3215 Environmental Health Information System.</t>
  </si>
  <si>
    <t>HPB 3425 Research Project.</t>
  </si>
  <si>
    <t>HPB 3323 Environmental Pollution and Control.</t>
  </si>
  <si>
    <t>HPB 3422 Health Service Management.</t>
  </si>
  <si>
    <t>HPB 3325 Port Health and International Health.</t>
  </si>
  <si>
    <t>HCB 3326 Disaster Preparedness and Management.</t>
  </si>
  <si>
    <t>HCB 3412 Reproductive and Sexual Health.</t>
  </si>
  <si>
    <t>HCD 3313 Drugs and Substance Abuse.</t>
  </si>
  <si>
    <t>BEP 3441 Entrepreneurship.</t>
  </si>
  <si>
    <t>HPB 3421 Mental Health.</t>
  </si>
  <si>
    <t>PSY 411 -GUIDANCE AND COUNSELLING</t>
  </si>
  <si>
    <t xml:space="preserve">Edf3421 philosophy of teaching and learning </t>
  </si>
  <si>
    <t xml:space="preserve">Ema411 planning and economics of education </t>
  </si>
  <si>
    <t>sirimae7@gmail.com</t>
  </si>
  <si>
    <t>Emmanuel Sirima Owino</t>
  </si>
  <si>
    <t>H132/0536/2016s</t>
  </si>
  <si>
    <t>HPB 3215- ENVIRONMENTAL HEALTH INFORMATION SYSTEM</t>
  </si>
  <si>
    <t>HPB 3425-RESEARCH PROJECT</t>
  </si>
  <si>
    <t>HPB 3323-ENVIRONMENTAL POLLUTION AND CONTROL</t>
  </si>
  <si>
    <t>HPB 3424-BEHAVORIAL SCIENCES</t>
  </si>
  <si>
    <t>HPB 3422-HEALTH SERVICE MANAGEMENT</t>
  </si>
  <si>
    <t>HCB 3421- HEALTH ECONOMICS AND FINANCING</t>
  </si>
  <si>
    <t xml:space="preserve">HPB 3325- PORT HEALTH AND INTERNATIONAL HEALTH </t>
  </si>
  <si>
    <t>HCB 3326-DISASTER PREPAREDNESS AND MANAGEMENT</t>
  </si>
  <si>
    <t>HCB 3412-REPRODUCTIVE AND SEXUAL HEALTH</t>
  </si>
  <si>
    <t>HCD 3313- DRUG AND SUBSTANCE ABUSE</t>
  </si>
  <si>
    <t>BEP 3441- ENTERPREUNSHIP</t>
  </si>
  <si>
    <t>HPB 3421-MENTAL HEALTH</t>
  </si>
  <si>
    <t>gilboandy254@gmail.com</t>
  </si>
  <si>
    <t>OTIENO GILBERT</t>
  </si>
  <si>
    <t>B231/1271/2016s</t>
  </si>
  <si>
    <t>BTM 3426: PROJECT WRITING II</t>
  </si>
  <si>
    <t>BTM 3428: RURAL URBAN TOURISM</t>
  </si>
  <si>
    <t>hildakathaa@gmail.com</t>
  </si>
  <si>
    <t>Kamwara kathambi Hilda</t>
  </si>
  <si>
    <t>H132/0545/2016s</t>
  </si>
  <si>
    <t xml:space="preserve"> HPB 3323 Environmental pollution and control</t>
  </si>
  <si>
    <t xml:space="preserve"> HPB 3424 Behavioral science.</t>
  </si>
  <si>
    <t>HCB 3421 Health Economics and finance</t>
  </si>
  <si>
    <t>HPB 3326 Disaster preparedness and response.</t>
  </si>
  <si>
    <t>HCB 3412 Reproductive and sexual  Health</t>
  </si>
  <si>
    <t>HCD 3313 Drug and Substance abuse.</t>
  </si>
  <si>
    <t>HPB 3425 Research project.</t>
  </si>
  <si>
    <t>kipishtor@gmail.com</t>
  </si>
  <si>
    <t>Kipish peter toroitich</t>
  </si>
  <si>
    <t>H131/0400/2016S</t>
  </si>
  <si>
    <t>HPB 3424 Behevirial science</t>
  </si>
  <si>
    <t>HPB 3422 Health services management</t>
  </si>
  <si>
    <t>achiandovincent@gmail.com</t>
  </si>
  <si>
    <t>Vincent Nyagara</t>
  </si>
  <si>
    <t>H132/0498/2016s</t>
  </si>
  <si>
    <t>HPB 3424 HEALTH SERVICES MANAGEMENT</t>
  </si>
  <si>
    <t>janetatienooriga@gmail.com</t>
  </si>
  <si>
    <t>ORIGA JANET ATIENO</t>
  </si>
  <si>
    <t>H131/0689/2016S</t>
  </si>
  <si>
    <t>HCD 3423 NEGOTIATION,  HEALING AND PEACE BUILDING</t>
  </si>
  <si>
    <t>HBP 3424 BEHAVIORAL SCIENCE</t>
  </si>
  <si>
    <t>HCB 3313 Drugs and substance abuse</t>
  </si>
  <si>
    <t>HPD 3425 Research projects</t>
  </si>
  <si>
    <t>HPD 3223 Environmental pollution and control</t>
  </si>
  <si>
    <t>HPD 3424 Behavioural science</t>
  </si>
  <si>
    <t>atienoemmaculate10@gmail.com</t>
  </si>
  <si>
    <t>Atieno Emmaculate Ododa</t>
  </si>
  <si>
    <t>EDS/3389/2016</t>
  </si>
  <si>
    <t>PSY 411 guidence and counseling</t>
  </si>
  <si>
    <t>SCS 411 human computer interaction</t>
  </si>
  <si>
    <t>SCS 427 social and proffessional issues in computer.</t>
  </si>
  <si>
    <t>SCH 405 synthetic organic chemistry.</t>
  </si>
  <si>
    <t>SZL 404 marine biology and oceanography</t>
  </si>
  <si>
    <t>SZL 408 general entomology</t>
  </si>
  <si>
    <t>weldonkipgenoh867@gmail.com</t>
  </si>
  <si>
    <t>Kipngenoh Ngetich Weldon</t>
  </si>
  <si>
    <t>ED/0382/2016</t>
  </si>
  <si>
    <t>SMA414 Fouries analysis</t>
  </si>
  <si>
    <t>ABA434 Business Finance</t>
  </si>
  <si>
    <t>ABA418 Total Quality Management</t>
  </si>
  <si>
    <t>pollynedianteh63@gmail.com</t>
  </si>
  <si>
    <t>Musyoki Pauline Ndunge</t>
  </si>
  <si>
    <t>B132/1188/2016S</t>
  </si>
  <si>
    <t>BLM 3424 E- logistics</t>
  </si>
  <si>
    <t>cheruiyotedgar@gmail.com</t>
  </si>
  <si>
    <t>KIRUI CHERUIYOT EDGAR</t>
  </si>
  <si>
    <t>T431/0402/2016S</t>
  </si>
  <si>
    <t>TET3421 Energy Trade</t>
  </si>
  <si>
    <t>PSP3426 Project Planning and Management</t>
  </si>
  <si>
    <t>TET3425 Energy Law and Security</t>
  </si>
  <si>
    <t>TET3422 Energy Planning and Policy</t>
  </si>
  <si>
    <t>TET 3426 Energy Economics</t>
  </si>
  <si>
    <t>TET3426 Research Project 2</t>
  </si>
  <si>
    <t>geoedison22@gmail.com</t>
  </si>
  <si>
    <t>OWINO EDISON GEORGE</t>
  </si>
  <si>
    <t>A332/0912/2016s</t>
  </si>
  <si>
    <t>AAE 3421 AGRICULTURAL LAWS AND INSTITITUTION ANALYSIS</t>
  </si>
  <si>
    <t>rakiro293@gmail.com</t>
  </si>
  <si>
    <t>RAKIRO JOSHUA OTIENO</t>
  </si>
  <si>
    <t>A332/1625/2016S</t>
  </si>
  <si>
    <t>AAE3427:FARM MANAGEMENT</t>
  </si>
  <si>
    <t>AAE3422: SPECIAL PROJECT II</t>
  </si>
  <si>
    <t>EDF3421:PHYLOSOPHY OF TEACHING AND LEARNING</t>
  </si>
  <si>
    <t>PAC3412: PLANNING AND ECONOMICS OF EDUCATION</t>
  </si>
  <si>
    <t>AAE3421: EXTENSION EDUCATION EVALUATION</t>
  </si>
  <si>
    <t>AHT3224: PRINCIPLES OF PLANT BREEDING</t>
  </si>
  <si>
    <t>AAE3425: ENVIRONMENTAL AND NATURAL RESOURCE ECONOMICS</t>
  </si>
  <si>
    <t>AAE3421: AGRICULTURAL LAWS</t>
  </si>
  <si>
    <t>wambuipree@gmail.com</t>
  </si>
  <si>
    <t>VICTORIA WAMBUI KINYUA</t>
  </si>
  <si>
    <t xml:space="preserve"> B131/2032/2016s</t>
  </si>
  <si>
    <t xml:space="preserve">SCS 487 INFORMATION SYSTEMS APPLICATION </t>
  </si>
  <si>
    <t>jamesochieng.info@gmail.com</t>
  </si>
  <si>
    <t>James Ochieng</t>
  </si>
  <si>
    <t>H131/0682/2016S</t>
  </si>
  <si>
    <t>dotikim1997@gmail.com</t>
  </si>
  <si>
    <t>DOROTHY CHEROTICH KIMTAI</t>
  </si>
  <si>
    <t>H132/0529/2016s</t>
  </si>
  <si>
    <t>HCB 3326 Disaster Preparedness and management</t>
  </si>
  <si>
    <t>rutojelimo@gmail.com</t>
  </si>
  <si>
    <t>CHEBET NAOMI RUTO</t>
  </si>
  <si>
    <t>A332/1229/2016</t>
  </si>
  <si>
    <t xml:space="preserve">PAC 3412/EMA 411: PLANNING AND ECONOMICS OF EDUCATION. </t>
  </si>
  <si>
    <t xml:space="preserve">AEE 3421: AGRICULTURAL LAWS AND INSTITUTIONAL ANALYSIS. </t>
  </si>
  <si>
    <t xml:space="preserve">AEE 3427: FARM MANAGEMENT. </t>
  </si>
  <si>
    <t xml:space="preserve">EDF 3421: PHILOSOPHY OF LEARNING AND TEACHING. </t>
  </si>
  <si>
    <t xml:space="preserve">AEE 345: ENVIRONMENTAL NATURAL RESPONSE ECONOMICS. </t>
  </si>
  <si>
    <t xml:space="preserve">AEE 3421: EXTENSION EDUCATION EVALUATION. </t>
  </si>
  <si>
    <t xml:space="preserve">AHT 3224: PRINCIPLES OF PLANT BREEDING. </t>
  </si>
  <si>
    <t>lorineadhiambo050@gmail.com</t>
  </si>
  <si>
    <t>Abibi Adhiambo Loureen</t>
  </si>
  <si>
    <t>Ed/3145/2016</t>
  </si>
  <si>
    <t>AKI 410 -KISWAHILI SEMANTIC</t>
  </si>
  <si>
    <t>AKI 409 -KISWAHILI SYNTAX</t>
  </si>
  <si>
    <t>ZRE 3421 -NEW RELIGIOUS MOVEMENTS</t>
  </si>
  <si>
    <t xml:space="preserve">ZRE 3422  -AFRICAN RELIGION AND THEOLOGY </t>
  </si>
  <si>
    <t>EMA  412  -PLANNING AND ECONOMIC</t>
  </si>
  <si>
    <t>lawikserem1@gmail.com</t>
  </si>
  <si>
    <t>LAWI KIPKOECH SEREM</t>
  </si>
  <si>
    <t>H132/0499/2016s</t>
  </si>
  <si>
    <t>HCB 3412 Reproductive health and sexual health</t>
  </si>
  <si>
    <t>felixodhiamboj@gmail.com</t>
  </si>
  <si>
    <t xml:space="preserve">Felix Odhiambo Omwanda </t>
  </si>
  <si>
    <t>H132/0452/2016S</t>
  </si>
  <si>
    <t xml:space="preserve">HPB 3215 ENVIRONMENT HEALTH INFORMATION SYSTEMS </t>
  </si>
  <si>
    <t xml:space="preserve">HCB 3326 DISASTER PREPAREDNESS AND RESPONSE </t>
  </si>
  <si>
    <t xml:space="preserve">BEP 3441 ENTREPRENUERSHIP </t>
  </si>
  <si>
    <t xml:space="preserve">HCP 3313 DRUGS AND SUBSTANCE ABUSE </t>
  </si>
  <si>
    <t>dorcasrutto16@gmail.com</t>
  </si>
  <si>
    <t>Dorcas Jepngetich Rutto</t>
  </si>
  <si>
    <t>H132/0494/2016S</t>
  </si>
  <si>
    <t>Environmental Health Information System HPD 3215</t>
  </si>
  <si>
    <t>Research Project HPD 3425</t>
  </si>
  <si>
    <t>Environmental Pollution and Control HPD 3223</t>
  </si>
  <si>
    <t>Behavioural Science HPD 3424</t>
  </si>
  <si>
    <t>Health Service management HPD 3422</t>
  </si>
  <si>
    <t>Health Economics and Financing HCB 3421</t>
  </si>
  <si>
    <t>Port Health and International Health HPD 3325</t>
  </si>
  <si>
    <t>Disaster Preparedness and Management HPD 3326</t>
  </si>
  <si>
    <t>Reproductive and Sexual Health HCB 3412</t>
  </si>
  <si>
    <t>Drug and Substance Abuse HCD 3313</t>
  </si>
  <si>
    <t>Enteprenuership BEP 3441</t>
  </si>
  <si>
    <t>Mental Health HPB 3421</t>
  </si>
  <si>
    <t>HPB 3424 Behavioural sciences</t>
  </si>
  <si>
    <t>cheruiyotbrian96@gmail.com</t>
  </si>
  <si>
    <t>Brian Cheruiyot</t>
  </si>
  <si>
    <t>B131/1974/2016s</t>
  </si>
  <si>
    <t>ABA 407 Insurance Theory and practice</t>
  </si>
  <si>
    <t>ABA 106 Law 1</t>
  </si>
  <si>
    <t>akothtarol34@gmail.com</t>
  </si>
  <si>
    <t>Okengo Tarol Akoth</t>
  </si>
  <si>
    <t>E432/1873/2016s</t>
  </si>
  <si>
    <t>ESE 407 DISABILITY SOCIETY AND COMMUNITY BASED REHAB</t>
  </si>
  <si>
    <t>ESE 409 EDUCATION OF LEARNERS WITH SEVERE DISABILITY</t>
  </si>
  <si>
    <t>HPB 3325 Port Health and international health</t>
  </si>
  <si>
    <t>nyamerab@gmail.com</t>
  </si>
  <si>
    <t>Brian Nyakeraka Nyamera</t>
  </si>
  <si>
    <t>H132/0433/2016s</t>
  </si>
  <si>
    <t>Year / Semester</t>
  </si>
  <si>
    <t xml:space="preserve">Cleared </t>
  </si>
  <si>
    <t>Y4 S2</t>
  </si>
  <si>
    <t>Year 4 Sem 2</t>
  </si>
  <si>
    <t>Cleared</t>
  </si>
  <si>
    <t>cleared</t>
  </si>
  <si>
    <t>ED/0422/2014</t>
  </si>
  <si>
    <t xml:space="preserve">H132/0477/2016S </t>
  </si>
  <si>
    <t>wilsonchacha30@gmail.com</t>
  </si>
  <si>
    <t>Wilson Chacha Makongo</t>
  </si>
  <si>
    <t>B131/3214/2017</t>
  </si>
  <si>
    <t>ABA 210  INTERMEDIATE ACCOUNTING II</t>
  </si>
  <si>
    <t>ABA  206  BUSINESS STATISTICS</t>
  </si>
  <si>
    <t>SCS  211  VISUAL BASIC PROGRAMMING</t>
  </si>
  <si>
    <t>ABA 209   COST ACCOUNTING</t>
  </si>
  <si>
    <t>ABA 208 BUSINESS LAW II</t>
  </si>
  <si>
    <t>SCS214 MANAGEMENT INFORMATION SYSTEMS</t>
  </si>
  <si>
    <t>AEC 205 INTERMEDIATE MACROECONOMICS</t>
  </si>
  <si>
    <t>ABA 207 ORGANIZATION THEORY</t>
  </si>
  <si>
    <t>ronohjairus71@gmail.com</t>
  </si>
  <si>
    <t xml:space="preserve">Jairus  kiptoo </t>
  </si>
  <si>
    <t>Eds/0461/2017</t>
  </si>
  <si>
    <t xml:space="preserve">SBT 303 MYCOLOGY </t>
  </si>
  <si>
    <t xml:space="preserve">SCS 322 ELECTRONIC  COMMERCE </t>
  </si>
  <si>
    <t xml:space="preserve">SCH 303 NATURAL PRODUCTS </t>
  </si>
  <si>
    <t xml:space="preserve">SBT 303 ECOPHYSIOLOGY </t>
  </si>
  <si>
    <t xml:space="preserve">SZL 303 GENERAL  GENETICS </t>
  </si>
  <si>
    <t xml:space="preserve">SCH 304 GROUP THEORY </t>
  </si>
  <si>
    <t xml:space="preserve">SZL 304 COMPARATIVE ANIMAL  PHYSIOLOGY </t>
  </si>
  <si>
    <t xml:space="preserve"> PSY 311 HUMAN BEHAVIOUR  AND LEARNING </t>
  </si>
  <si>
    <t>SCS 324 STATISTICAL  ANALYSIS WITH SPSS</t>
  </si>
  <si>
    <t xml:space="preserve">ECT 360 EDUCATIONAL  TECHNOLOGY </t>
  </si>
  <si>
    <t xml:space="preserve">SCH 308 CHEMICAL  KINETICS </t>
  </si>
  <si>
    <t>benngeno1998@gmail.com</t>
  </si>
  <si>
    <t xml:space="preserve">Ngeno Benard </t>
  </si>
  <si>
    <t>Eds/1535/2016s</t>
  </si>
  <si>
    <t xml:space="preserve">SMA414 Fourier analysis </t>
  </si>
  <si>
    <t xml:space="preserve">SCH410 Techniques in organic chemistry </t>
  </si>
  <si>
    <t xml:space="preserve">SCH405 Synthetic organic chemistry </t>
  </si>
  <si>
    <t xml:space="preserve">SCH408 Statistical thermodynamics </t>
  </si>
  <si>
    <t xml:space="preserve">PSY411 Guidance and counselling </t>
  </si>
  <si>
    <t xml:space="preserve">EMA412 Planning and economics of education </t>
  </si>
  <si>
    <t xml:space="preserve">SCS416 Human computer interaction </t>
  </si>
  <si>
    <t xml:space="preserve">SCS427 professional issues in computing social  </t>
  </si>
  <si>
    <t>allycee066@gmail.com</t>
  </si>
  <si>
    <t>Alice Kwamboka</t>
  </si>
  <si>
    <t>EDS/0076/2018</t>
  </si>
  <si>
    <t>SMA 211 probability and distribution 2</t>
  </si>
  <si>
    <t>SMA 202 Vector Analysis</t>
  </si>
  <si>
    <t>SMA 208 Introduction to analysis</t>
  </si>
  <si>
    <t>SCH 206 Organic Chemistry 2</t>
  </si>
  <si>
    <t>SCH 205 Inorganic Chemistry 2</t>
  </si>
  <si>
    <t>ECT 212 Curriculum Development</t>
  </si>
  <si>
    <t>ECT 211 Education Media And Resources</t>
  </si>
  <si>
    <t>SCS 212 Database Systems</t>
  </si>
  <si>
    <t>SCS 214 Managent Information System</t>
  </si>
  <si>
    <t>kelvinkimutai2016@gmail.com</t>
  </si>
  <si>
    <t>CELFINE KIMUTAI</t>
  </si>
  <si>
    <t>A332/0931/2016s</t>
  </si>
  <si>
    <t>PAC 3412/EMA 411 planning and economics of education</t>
  </si>
  <si>
    <t>AEE 3421 Agricultural law and institutional analysis</t>
  </si>
  <si>
    <t>AEE 3421 Farm management</t>
  </si>
  <si>
    <t>AEE 3421 Extension Education Evaluation</t>
  </si>
  <si>
    <t>AAE 3425 Environmental Natural resource economics</t>
  </si>
  <si>
    <t>AEE 3422 Special project ii</t>
  </si>
  <si>
    <t>briankipkoech97@gmail.com</t>
  </si>
  <si>
    <t>Brian Kipkoech</t>
  </si>
  <si>
    <t>W132/1014/2016S</t>
  </si>
  <si>
    <t>SAC 404 Computational Finance</t>
  </si>
  <si>
    <t>SAC 408 Risk Mathematics</t>
  </si>
  <si>
    <t>SAC 406 Riak and credibility theory</t>
  </si>
  <si>
    <t>SAS 402 Bayesian Inference and decision theory</t>
  </si>
  <si>
    <t>SAS 408 Multivariate methods</t>
  </si>
  <si>
    <t>SCS 433 Advanced database systems</t>
  </si>
  <si>
    <t>SCS 437 Information systems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</si>
</sst>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0"/>
      <color rgb="FF000000"/>
      <name val="Arial"/>
      <charset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Tahoma"/>
      <family val="2"/>
    </font>
    <font>
      <sz val="10"/>
      <color rgb="FF002060"/>
      <name val="Arial"/>
      <family val="2"/>
      <charset val="1"/>
    </font>
    <font>
      <sz val="10"/>
      <color rgb="FF002060"/>
      <name val="Tahoma"/>
      <family val="2"/>
    </font>
    <font>
      <sz val="8"/>
      <color rgb="FF66666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EEEEEE"/>
      </right>
      <top/>
      <bottom style="medium">
        <color rgb="FFEEEEEE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/>
    <xf numFmtId="43" fontId="5" fillId="0" borderId="0" xfId="1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2" borderId="0" xfId="0" applyFont="1" applyFill="1" applyAlignment="1"/>
    <xf numFmtId="43" fontId="10" fillId="2" borderId="0" xfId="1" applyFont="1" applyFill="1" applyAlignment="1">
      <alignment horizontal="left" vertical="top"/>
    </xf>
    <xf numFmtId="0" fontId="3" fillId="3" borderId="0" xfId="0" applyFont="1" applyFill="1"/>
    <xf numFmtId="43" fontId="5" fillId="3" borderId="0" xfId="1" applyFont="1" applyFill="1" applyAlignment="1">
      <alignment vertical="top"/>
    </xf>
    <xf numFmtId="0" fontId="0" fillId="3" borderId="0" xfId="0" applyFill="1"/>
    <xf numFmtId="0" fontId="3" fillId="3" borderId="0" xfId="0" applyFont="1" applyFill="1" applyAlignment="1"/>
    <xf numFmtId="0" fontId="6" fillId="3" borderId="0" xfId="0" applyFont="1" applyFill="1" applyAlignment="1"/>
    <xf numFmtId="0" fontId="7" fillId="3" borderId="0" xfId="0" applyFont="1" applyFill="1" applyAlignment="1"/>
    <xf numFmtId="43" fontId="8" fillId="3" borderId="0" xfId="1" applyFont="1" applyFill="1" applyAlignment="1">
      <alignment vertical="top"/>
    </xf>
    <xf numFmtId="43" fontId="6" fillId="3" borderId="0" xfId="1" applyFont="1" applyFill="1" applyAlignment="1">
      <alignment vertical="top"/>
    </xf>
    <xf numFmtId="4" fontId="8" fillId="3" borderId="0" xfId="0" applyNumberFormat="1" applyFont="1" applyFill="1" applyAlignment="1">
      <alignment vertical="top"/>
    </xf>
    <xf numFmtId="0" fontId="2" fillId="3" borderId="0" xfId="0" applyFont="1" applyFill="1" applyAlignment="1"/>
    <xf numFmtId="0" fontId="0" fillId="3" borderId="0" xfId="0" applyFont="1" applyFill="1"/>
    <xf numFmtId="43" fontId="5" fillId="3" borderId="0" xfId="1" applyFont="1" applyFill="1" applyAlignment="1">
      <alignment horizontal="center" vertical="top"/>
    </xf>
    <xf numFmtId="0" fontId="0" fillId="3" borderId="0" xfId="0" applyFont="1" applyFill="1" applyAlignment="1"/>
    <xf numFmtId="43" fontId="6" fillId="3" borderId="0" xfId="1" applyFont="1" applyFill="1" applyAlignment="1">
      <alignment horizontal="center" vertical="top"/>
    </xf>
    <xf numFmtId="43" fontId="1" fillId="3" borderId="0" xfId="1" applyFont="1" applyFill="1" applyAlignment="1">
      <alignment horizontal="center" vertical="top"/>
    </xf>
    <xf numFmtId="43" fontId="5" fillId="3" borderId="0" xfId="1" applyFont="1" applyFill="1" applyAlignment="1"/>
    <xf numFmtId="43" fontId="6" fillId="3" borderId="0" xfId="1" applyFont="1" applyFill="1" applyAlignment="1"/>
    <xf numFmtId="43" fontId="1" fillId="3" borderId="0" xfId="1" applyFont="1" applyFill="1" applyAlignment="1"/>
    <xf numFmtId="43" fontId="5" fillId="3" borderId="0" xfId="1" applyFont="1" applyFill="1" applyAlignment="1">
      <alignment horizontal="left" vertical="top"/>
    </xf>
    <xf numFmtId="43" fontId="6" fillId="3" borderId="0" xfId="1" applyFont="1" applyFill="1" applyAlignment="1">
      <alignment horizontal="left" vertical="top"/>
    </xf>
    <xf numFmtId="4" fontId="9" fillId="3" borderId="0" xfId="0" applyNumberFormat="1" applyFont="1" applyFill="1" applyAlignment="1">
      <alignment horizontal="left" vertical="top"/>
    </xf>
    <xf numFmtId="0" fontId="1" fillId="3" borderId="0" xfId="0" applyFont="1" applyFill="1" applyAlignment="1"/>
    <xf numFmtId="43" fontId="10" fillId="3" borderId="0" xfId="1" applyFont="1" applyFill="1" applyAlignment="1">
      <alignment horizontal="left" vertical="top"/>
    </xf>
    <xf numFmtId="43" fontId="1" fillId="3" borderId="0" xfId="1" applyFont="1" applyFill="1" applyAlignment="1">
      <alignment horizontal="left" vertical="top"/>
    </xf>
    <xf numFmtId="43" fontId="9" fillId="3" borderId="0" xfId="1" applyFont="1" applyFill="1" applyAlignment="1">
      <alignment horizontal="left" vertical="top"/>
    </xf>
    <xf numFmtId="0" fontId="11" fillId="3" borderId="0" xfId="0" applyFont="1" applyFill="1" applyAlignment="1"/>
    <xf numFmtId="43" fontId="11" fillId="3" borderId="0" xfId="1" applyFont="1" applyFill="1" applyAlignment="1">
      <alignment horizontal="left" vertical="top"/>
    </xf>
    <xf numFmtId="43" fontId="5" fillId="3" borderId="0" xfId="1" applyFont="1" applyFill="1" applyAlignment="1">
      <alignment horizontal="left" indent="1"/>
    </xf>
    <xf numFmtId="43" fontId="6" fillId="3" borderId="0" xfId="1" applyFont="1" applyFill="1" applyAlignment="1">
      <alignment horizontal="left" indent="1"/>
    </xf>
    <xf numFmtId="43" fontId="1" fillId="3" borderId="0" xfId="1" applyFont="1" applyFill="1" applyAlignment="1">
      <alignment horizontal="left" indent="1"/>
    </xf>
    <xf numFmtId="0" fontId="12" fillId="3" borderId="0" xfId="0" applyFont="1" applyFill="1"/>
    <xf numFmtId="43" fontId="13" fillId="3" borderId="0" xfId="1" applyFont="1" applyFill="1" applyAlignment="1">
      <alignment horizontal="left" vertical="top"/>
    </xf>
    <xf numFmtId="0" fontId="0" fillId="2" borderId="0" xfId="0" applyFont="1" applyFill="1" applyAlignment="1"/>
    <xf numFmtId="0" fontId="0" fillId="2" borderId="0" xfId="0" applyFill="1"/>
    <xf numFmtId="0" fontId="0" fillId="0" borderId="0" xfId="0" applyFont="1" applyFill="1" applyAlignment="1"/>
    <xf numFmtId="43" fontId="5" fillId="0" borderId="0" xfId="1" applyFont="1" applyFill="1" applyAlignment="1">
      <alignment horizontal="center" vertical="top"/>
    </xf>
    <xf numFmtId="0" fontId="0" fillId="0" borderId="0" xfId="0" applyFill="1"/>
    <xf numFmtId="43" fontId="14" fillId="0" borderId="0" xfId="1" applyFont="1" applyFill="1" applyAlignment="1"/>
    <xf numFmtId="43" fontId="5" fillId="0" borderId="0" xfId="1" applyFont="1" applyFill="1" applyAlignment="1"/>
    <xf numFmtId="43" fontId="14" fillId="0" borderId="1" xfId="1" applyFont="1" applyFill="1" applyBorder="1" applyAlignment="1">
      <alignment vertical="center"/>
    </xf>
    <xf numFmtId="0" fontId="15" fillId="3" borderId="0" xfId="0" applyFont="1" applyFill="1" applyAlignment="1"/>
    <xf numFmtId="4" fontId="16" fillId="3" borderId="0" xfId="0" applyNumberFormat="1" applyFont="1" applyFill="1" applyAlignment="1">
      <alignment vertical="top"/>
    </xf>
    <xf numFmtId="0" fontId="11" fillId="3" borderId="0" xfId="0" applyFont="1" applyFill="1"/>
    <xf numFmtId="4" fontId="17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342900</xdr:colOff>
      <xdr:row>1</xdr:row>
      <xdr:rowOff>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209550</xdr:colOff>
      <xdr:row>2</xdr:row>
      <xdr:rowOff>0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3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7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6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5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3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</xdr:row>
      <xdr:rowOff>0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sp macro="" textlink="">
      <xdr:nvSpPr>
        <xdr:cNvPr id="7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sp macro="" textlink="">
      <xdr:nvSpPr>
        <xdr:cNvPr id="7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4</xdr:row>
      <xdr:rowOff>0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4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3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438150</xdr:colOff>
      <xdr:row>5</xdr:row>
      <xdr:rowOff>0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133350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1</xdr:row>
      <xdr:rowOff>0</xdr:rowOff>
    </xdr:to>
    <xdr:sp macro="" textlink="">
      <xdr:nvSpPr>
        <xdr:cNvPr id="10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B1" zoomScaleNormal="100" workbookViewId="0">
      <selection activeCell="C7" sqref="C7"/>
    </sheetView>
  </sheetViews>
  <sheetFormatPr defaultRowHeight="12.75" x14ac:dyDescent="0.2"/>
  <cols>
    <col min="1" max="1" width="27.28515625" style="9" customWidth="1"/>
    <col min="2" max="3" width="24.7109375" style="9" customWidth="1"/>
    <col min="4" max="4" width="8.7109375" style="9" customWidth="1"/>
    <col min="5" max="5" width="9.5703125" style="8" customWidth="1"/>
    <col min="6" max="1025" width="8.7109375" style="9" customWidth="1"/>
    <col min="1026" max="16384" width="9.140625" style="9"/>
  </cols>
  <sheetData>
    <row r="1" spans="1:22" x14ac:dyDescent="0.2">
      <c r="A1" s="7" t="s">
        <v>0</v>
      </c>
      <c r="B1" s="7" t="s">
        <v>1</v>
      </c>
      <c r="C1" s="7" t="s">
        <v>2</v>
      </c>
      <c r="D1" s="7" t="s">
        <v>652</v>
      </c>
      <c r="E1" s="8" t="s">
        <v>653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</row>
    <row r="2" spans="1:22" x14ac:dyDescent="0.2">
      <c r="A2" s="10" t="s">
        <v>347</v>
      </c>
      <c r="B2" s="11" t="s">
        <v>348</v>
      </c>
      <c r="C2" s="11" t="s">
        <v>349</v>
      </c>
      <c r="D2" s="12" t="s">
        <v>654</v>
      </c>
      <c r="E2" s="13">
        <f>13750-12050</f>
        <v>1700</v>
      </c>
      <c r="F2" s="10" t="s">
        <v>134</v>
      </c>
      <c r="G2" s="10" t="s">
        <v>166</v>
      </c>
      <c r="H2" s="10" t="s">
        <v>133</v>
      </c>
      <c r="I2" s="10" t="s">
        <v>350</v>
      </c>
      <c r="J2" s="10" t="s">
        <v>351</v>
      </c>
      <c r="K2" s="10" t="s">
        <v>338</v>
      </c>
      <c r="L2" s="10" t="s">
        <v>339</v>
      </c>
      <c r="M2" s="10" t="s">
        <v>306</v>
      </c>
      <c r="U2" s="10" t="s">
        <v>489</v>
      </c>
      <c r="V2" s="10" t="s">
        <v>490</v>
      </c>
    </row>
    <row r="3" spans="1:22" x14ac:dyDescent="0.2">
      <c r="A3" s="10" t="s">
        <v>97</v>
      </c>
      <c r="B3" s="11" t="s">
        <v>98</v>
      </c>
      <c r="C3" s="11" t="s">
        <v>99</v>
      </c>
      <c r="D3" s="12" t="s">
        <v>654</v>
      </c>
      <c r="E3" s="14" t="s">
        <v>656</v>
      </c>
      <c r="F3" s="10" t="s">
        <v>100</v>
      </c>
      <c r="G3" s="10" t="s">
        <v>101</v>
      </c>
      <c r="H3" s="10" t="s">
        <v>102</v>
      </c>
      <c r="I3" s="10" t="s">
        <v>103</v>
      </c>
      <c r="J3" s="10" t="s">
        <v>104</v>
      </c>
      <c r="K3" s="10" t="s">
        <v>105</v>
      </c>
      <c r="L3" s="10" t="s">
        <v>106</v>
      </c>
      <c r="M3" s="10" t="s">
        <v>107</v>
      </c>
    </row>
    <row r="4" spans="1:22" x14ac:dyDescent="0.2">
      <c r="A4" s="10" t="s">
        <v>567</v>
      </c>
      <c r="B4" s="11" t="s">
        <v>568</v>
      </c>
      <c r="C4" s="11" t="s">
        <v>569</v>
      </c>
      <c r="D4" s="12" t="s">
        <v>654</v>
      </c>
      <c r="E4" s="15">
        <f>18550-9000</f>
        <v>9550</v>
      </c>
      <c r="F4" s="10" t="s">
        <v>127</v>
      </c>
      <c r="G4" s="10" t="s">
        <v>570</v>
      </c>
      <c r="H4" s="10" t="s">
        <v>137</v>
      </c>
      <c r="I4" s="10" t="s">
        <v>128</v>
      </c>
      <c r="J4" s="10" t="s">
        <v>129</v>
      </c>
      <c r="K4" s="10" t="s">
        <v>130</v>
      </c>
      <c r="L4" s="10" t="s">
        <v>346</v>
      </c>
      <c r="M4" s="10" t="s">
        <v>138</v>
      </c>
    </row>
    <row r="5" spans="1:22" x14ac:dyDescent="0.2">
      <c r="A5" s="10" t="s">
        <v>593</v>
      </c>
      <c r="B5" s="10" t="s">
        <v>594</v>
      </c>
      <c r="C5" s="10" t="s">
        <v>595</v>
      </c>
      <c r="D5" s="16" t="s">
        <v>654</v>
      </c>
      <c r="E5" s="15" t="s">
        <v>656</v>
      </c>
      <c r="F5" s="10" t="s">
        <v>596</v>
      </c>
      <c r="G5" s="10" t="s">
        <v>597</v>
      </c>
      <c r="H5" s="10" t="s">
        <v>598</v>
      </c>
      <c r="I5" s="10" t="s">
        <v>599</v>
      </c>
      <c r="J5" s="10" t="s">
        <v>600</v>
      </c>
      <c r="K5" s="10" t="s">
        <v>146</v>
      </c>
      <c r="L5" s="10" t="s">
        <v>601</v>
      </c>
      <c r="M5" s="10" t="s">
        <v>602</v>
      </c>
    </row>
    <row r="6" spans="1:22" x14ac:dyDescent="0.2">
      <c r="A6" s="10" t="s">
        <v>571</v>
      </c>
      <c r="B6" s="11" t="s">
        <v>572</v>
      </c>
      <c r="C6" s="11" t="s">
        <v>573</v>
      </c>
      <c r="D6" s="12" t="s">
        <v>654</v>
      </c>
      <c r="E6" s="15">
        <f>7250-6000</f>
        <v>1250</v>
      </c>
      <c r="F6" s="10" t="s">
        <v>574</v>
      </c>
      <c r="G6" s="10" t="s">
        <v>575</v>
      </c>
      <c r="H6" s="10" t="s">
        <v>576</v>
      </c>
      <c r="I6" s="10" t="s">
        <v>577</v>
      </c>
      <c r="J6" s="10" t="s">
        <v>578</v>
      </c>
      <c r="K6" s="10" t="s">
        <v>579</v>
      </c>
      <c r="L6" s="10" t="s">
        <v>580</v>
      </c>
      <c r="M6" s="10" t="s">
        <v>581</v>
      </c>
    </row>
    <row r="7" spans="1:22" s="49" customFormat="1" x14ac:dyDescent="0.2">
      <c r="A7" s="32" t="s">
        <v>708</v>
      </c>
      <c r="B7" s="32" t="s">
        <v>709</v>
      </c>
      <c r="C7" s="32" t="s">
        <v>710</v>
      </c>
      <c r="D7" s="47" t="s">
        <v>654</v>
      </c>
      <c r="E7" s="48" t="s">
        <v>656</v>
      </c>
      <c r="F7" s="32" t="s">
        <v>711</v>
      </c>
      <c r="G7" s="32" t="s">
        <v>712</v>
      </c>
      <c r="H7" s="32" t="s">
        <v>713</v>
      </c>
      <c r="I7" s="32" t="s">
        <v>350</v>
      </c>
      <c r="J7" s="32" t="s">
        <v>714</v>
      </c>
      <c r="K7" s="32" t="s">
        <v>715</v>
      </c>
      <c r="L7" s="32" t="s">
        <v>716</v>
      </c>
      <c r="M7" s="32" t="s">
        <v>306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B1" zoomScale="110" zoomScaleNormal="110" workbookViewId="0">
      <selection activeCell="E13" sqref="E13"/>
    </sheetView>
  </sheetViews>
  <sheetFormatPr defaultRowHeight="12.75" x14ac:dyDescent="0.2"/>
  <cols>
    <col min="1" max="1" width="28.28515625" customWidth="1"/>
    <col min="2" max="2" width="29" customWidth="1"/>
    <col min="3" max="3" width="16.140625" customWidth="1"/>
    <col min="4" max="4" width="14.42578125" customWidth="1"/>
    <col min="5" max="5" width="13.7109375" style="3" customWidth="1"/>
    <col min="6" max="1025" width="8.7109375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652</v>
      </c>
      <c r="E1" s="3" t="s">
        <v>653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2">
      <c r="A2" s="2" t="s">
        <v>326</v>
      </c>
      <c r="B2" s="5" t="s">
        <v>327</v>
      </c>
      <c r="C2" s="5" t="s">
        <v>328</v>
      </c>
      <c r="D2" s="5" t="s">
        <v>654</v>
      </c>
      <c r="E2" s="6" t="s">
        <v>653</v>
      </c>
      <c r="F2" s="2" t="s">
        <v>329</v>
      </c>
      <c r="G2" s="2" t="s">
        <v>330</v>
      </c>
      <c r="H2" s="2" t="s">
        <v>331</v>
      </c>
      <c r="I2" s="2" t="s">
        <v>332</v>
      </c>
      <c r="J2" s="2" t="s">
        <v>333</v>
      </c>
      <c r="K2" s="2" t="s">
        <v>334</v>
      </c>
      <c r="L2" s="2" t="s">
        <v>297</v>
      </c>
      <c r="M2" s="2" t="s">
        <v>194</v>
      </c>
      <c r="N2" s="2" t="s">
        <v>335</v>
      </c>
      <c r="O2" s="2" t="s">
        <v>336</v>
      </c>
      <c r="P2" s="2" t="s">
        <v>337</v>
      </c>
    </row>
    <row r="3" spans="1:22" s="40" customFormat="1" x14ac:dyDescent="0.2">
      <c r="A3" s="39" t="s">
        <v>717</v>
      </c>
      <c r="B3" s="39" t="s">
        <v>718</v>
      </c>
      <c r="C3" s="39" t="s">
        <v>719</v>
      </c>
      <c r="D3" s="39" t="s">
        <v>654</v>
      </c>
      <c r="E3" s="50">
        <v>250</v>
      </c>
      <c r="F3" s="39" t="s">
        <v>720</v>
      </c>
      <c r="G3" s="39" t="s">
        <v>721</v>
      </c>
      <c r="H3" s="39" t="s">
        <v>722</v>
      </c>
      <c r="I3" s="39" t="s">
        <v>723</v>
      </c>
      <c r="J3" s="39" t="s">
        <v>724</v>
      </c>
      <c r="K3" s="39" t="s">
        <v>725</v>
      </c>
      <c r="L3" s="39" t="s">
        <v>726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"/>
  <sheetViews>
    <sheetView zoomScaleNormal="100" workbookViewId="0">
      <selection activeCell="B16" sqref="B16"/>
    </sheetView>
  </sheetViews>
  <sheetFormatPr defaultRowHeight="12.75" x14ac:dyDescent="0.2"/>
  <cols>
    <col min="1" max="1" width="8.7109375" style="9" customWidth="1"/>
    <col min="2" max="2" width="25.140625" style="9" customWidth="1"/>
    <col min="3" max="3" width="24.5703125" style="9" customWidth="1"/>
    <col min="4" max="4" width="16.5703125" style="9" customWidth="1"/>
    <col min="5" max="5" width="12.7109375" style="18" customWidth="1"/>
    <col min="6" max="1025" width="8.7109375" style="9" customWidth="1"/>
    <col min="1026" max="16384" width="9.140625" style="9"/>
  </cols>
  <sheetData>
    <row r="1" spans="1:22" x14ac:dyDescent="0.2">
      <c r="A1" s="17" t="s">
        <v>0</v>
      </c>
      <c r="B1" s="17" t="s">
        <v>1</v>
      </c>
      <c r="C1" s="17" t="s">
        <v>2</v>
      </c>
      <c r="D1" s="17" t="s">
        <v>652</v>
      </c>
      <c r="E1" s="18" t="s">
        <v>653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</row>
    <row r="2" spans="1:22" x14ac:dyDescent="0.2">
      <c r="A2" s="19" t="s">
        <v>582</v>
      </c>
      <c r="B2" s="11" t="s">
        <v>583</v>
      </c>
      <c r="C2" s="11" t="s">
        <v>584</v>
      </c>
      <c r="D2" s="11" t="s">
        <v>654</v>
      </c>
      <c r="E2" s="20" t="s">
        <v>656</v>
      </c>
      <c r="F2" s="19" t="s">
        <v>108</v>
      </c>
      <c r="G2" s="19" t="s">
        <v>463</v>
      </c>
      <c r="H2" s="19" t="s">
        <v>109</v>
      </c>
      <c r="I2" s="19" t="s">
        <v>585</v>
      </c>
      <c r="J2" s="19" t="s">
        <v>37</v>
      </c>
      <c r="K2" s="19" t="s">
        <v>23</v>
      </c>
      <c r="L2" s="19" t="s">
        <v>64</v>
      </c>
      <c r="M2" s="19" t="s">
        <v>307</v>
      </c>
    </row>
    <row r="3" spans="1:22" x14ac:dyDescent="0.2">
      <c r="A3" s="19" t="s">
        <v>638</v>
      </c>
      <c r="B3" s="11" t="s">
        <v>639</v>
      </c>
      <c r="C3" s="11" t="s">
        <v>640</v>
      </c>
      <c r="D3" s="11" t="s">
        <v>654</v>
      </c>
      <c r="E3" s="20" t="s">
        <v>656</v>
      </c>
      <c r="F3" s="19" t="s">
        <v>641</v>
      </c>
      <c r="G3" s="19" t="s">
        <v>56</v>
      </c>
      <c r="H3" s="19" t="s">
        <v>57</v>
      </c>
      <c r="I3" s="19" t="s">
        <v>299</v>
      </c>
      <c r="J3" s="19" t="s">
        <v>300</v>
      </c>
      <c r="K3" s="19" t="s">
        <v>301</v>
      </c>
      <c r="L3" s="19" t="s">
        <v>174</v>
      </c>
      <c r="M3" s="19" t="s">
        <v>302</v>
      </c>
      <c r="N3" s="19" t="s">
        <v>642</v>
      </c>
    </row>
    <row r="4" spans="1:22" x14ac:dyDescent="0.2">
      <c r="A4" s="19" t="s">
        <v>175</v>
      </c>
      <c r="B4" s="11" t="s">
        <v>176</v>
      </c>
      <c r="C4" s="11" t="s">
        <v>177</v>
      </c>
      <c r="D4" s="11" t="s">
        <v>654</v>
      </c>
      <c r="E4" s="20" t="s">
        <v>656</v>
      </c>
      <c r="F4" s="19" t="s">
        <v>178</v>
      </c>
      <c r="G4" s="19" t="s">
        <v>179</v>
      </c>
      <c r="H4" s="19" t="s">
        <v>180</v>
      </c>
      <c r="I4" s="19" t="s">
        <v>181</v>
      </c>
      <c r="J4" s="19" t="s">
        <v>182</v>
      </c>
      <c r="K4" s="19" t="s">
        <v>183</v>
      </c>
      <c r="L4" s="19" t="s">
        <v>184</v>
      </c>
      <c r="M4" s="19" t="s">
        <v>185</v>
      </c>
    </row>
    <row r="5" spans="1:22" x14ac:dyDescent="0.2">
      <c r="A5" s="19" t="s">
        <v>290</v>
      </c>
      <c r="B5" s="19" t="s">
        <v>291</v>
      </c>
      <c r="C5" s="19" t="s">
        <v>292</v>
      </c>
      <c r="D5" s="19" t="s">
        <v>654</v>
      </c>
      <c r="E5" s="21" t="s">
        <v>656</v>
      </c>
      <c r="F5" s="19" t="s">
        <v>208</v>
      </c>
      <c r="G5" s="19" t="s">
        <v>293</v>
      </c>
      <c r="H5" s="19" t="s">
        <v>275</v>
      </c>
      <c r="I5" s="19" t="s">
        <v>207</v>
      </c>
      <c r="J5" s="19" t="s">
        <v>294</v>
      </c>
      <c r="K5" s="19" t="s">
        <v>48</v>
      </c>
      <c r="L5" s="19" t="s">
        <v>295</v>
      </c>
      <c r="M5" s="19" t="s">
        <v>296</v>
      </c>
    </row>
    <row r="6" spans="1:22" x14ac:dyDescent="0.2">
      <c r="A6" s="19" t="s">
        <v>465</v>
      </c>
      <c r="B6" s="19" t="s">
        <v>466</v>
      </c>
      <c r="C6" s="19" t="s">
        <v>467</v>
      </c>
      <c r="D6" s="19" t="s">
        <v>654</v>
      </c>
      <c r="E6" s="21" t="s">
        <v>656</v>
      </c>
      <c r="F6" s="19" t="s">
        <v>468</v>
      </c>
      <c r="G6" s="19" t="s">
        <v>59</v>
      </c>
      <c r="H6" s="19" t="s">
        <v>29</v>
      </c>
      <c r="I6" s="19" t="s">
        <v>469</v>
      </c>
      <c r="J6" s="19" t="s">
        <v>470</v>
      </c>
      <c r="K6" s="19" t="s">
        <v>471</v>
      </c>
      <c r="L6" s="19" t="s">
        <v>392</v>
      </c>
    </row>
    <row r="7" spans="1:22" x14ac:dyDescent="0.2">
      <c r="A7" s="19" t="s">
        <v>554</v>
      </c>
      <c r="B7" s="11" t="s">
        <v>555</v>
      </c>
      <c r="C7" s="11" t="s">
        <v>556</v>
      </c>
      <c r="D7" s="11" t="s">
        <v>654</v>
      </c>
      <c r="E7" s="20" t="s">
        <v>656</v>
      </c>
      <c r="F7" s="19" t="s">
        <v>426</v>
      </c>
      <c r="G7" s="19" t="s">
        <v>135</v>
      </c>
      <c r="H7" s="19" t="s">
        <v>143</v>
      </c>
      <c r="I7" s="19" t="s">
        <v>58</v>
      </c>
      <c r="J7" s="19" t="s">
        <v>557</v>
      </c>
      <c r="K7" s="19" t="s">
        <v>144</v>
      </c>
      <c r="L7" s="19" t="s">
        <v>136</v>
      </c>
    </row>
    <row r="8" spans="1:22" x14ac:dyDescent="0.2">
      <c r="A8" s="19" t="s">
        <v>506</v>
      </c>
      <c r="B8" s="11" t="s">
        <v>507</v>
      </c>
      <c r="C8" s="11" t="s">
        <v>508</v>
      </c>
      <c r="D8" s="11" t="s">
        <v>654</v>
      </c>
      <c r="E8" s="20" t="s">
        <v>656</v>
      </c>
      <c r="F8" s="19" t="s">
        <v>509</v>
      </c>
      <c r="G8" s="19" t="s">
        <v>510</v>
      </c>
      <c r="H8" s="19" t="s">
        <v>70</v>
      </c>
      <c r="I8" s="19" t="s">
        <v>67</v>
      </c>
      <c r="J8" s="19" t="s">
        <v>68</v>
      </c>
      <c r="K8" s="19" t="s">
        <v>69</v>
      </c>
    </row>
    <row r="9" spans="1:22" s="43" customFormat="1" x14ac:dyDescent="0.2">
      <c r="A9" s="41" t="s">
        <v>660</v>
      </c>
      <c r="B9" s="41" t="s">
        <v>661</v>
      </c>
      <c r="C9" s="41" t="s">
        <v>662</v>
      </c>
      <c r="D9" s="41"/>
      <c r="E9" s="42" t="s">
        <v>656</v>
      </c>
      <c r="F9" s="41" t="s">
        <v>663</v>
      </c>
      <c r="G9" s="41" t="s">
        <v>664</v>
      </c>
      <c r="H9" s="41" t="s">
        <v>665</v>
      </c>
      <c r="I9" s="41" t="s">
        <v>666</v>
      </c>
      <c r="J9" s="41" t="s">
        <v>667</v>
      </c>
      <c r="K9" s="41" t="s">
        <v>668</v>
      </c>
      <c r="L9" s="41" t="s">
        <v>669</v>
      </c>
      <c r="M9" s="41" t="s">
        <v>670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B1" zoomScaleNormal="100" workbookViewId="0">
      <selection activeCell="C19" sqref="C19"/>
    </sheetView>
  </sheetViews>
  <sheetFormatPr defaultRowHeight="12.75" x14ac:dyDescent="0.2"/>
  <cols>
    <col min="1" max="1" width="25.28515625" style="9" customWidth="1"/>
    <col min="2" max="2" width="28.85546875" style="9" customWidth="1"/>
    <col min="3" max="4" width="19.140625" style="9" customWidth="1"/>
    <col min="5" max="5" width="13.7109375" style="22" customWidth="1"/>
    <col min="6" max="1025" width="8.7109375" style="9" customWidth="1"/>
    <col min="1026" max="16384" width="9.140625" style="9"/>
  </cols>
  <sheetData>
    <row r="1" spans="1:22" x14ac:dyDescent="0.2">
      <c r="A1" s="17" t="s">
        <v>0</v>
      </c>
      <c r="B1" s="17" t="s">
        <v>1</v>
      </c>
      <c r="C1" s="17" t="s">
        <v>2</v>
      </c>
      <c r="D1" s="17" t="s">
        <v>652</v>
      </c>
      <c r="E1" s="22" t="s">
        <v>653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</row>
    <row r="2" spans="1:22" x14ac:dyDescent="0.2">
      <c r="A2" s="19" t="s">
        <v>643</v>
      </c>
      <c r="B2" s="11" t="s">
        <v>644</v>
      </c>
      <c r="C2" s="11" t="s">
        <v>645</v>
      </c>
      <c r="D2" s="11" t="s">
        <v>654</v>
      </c>
      <c r="E2" s="23" t="s">
        <v>657</v>
      </c>
      <c r="F2" s="19" t="s">
        <v>25</v>
      </c>
      <c r="G2" s="19" t="s">
        <v>26</v>
      </c>
      <c r="H2" s="19" t="s">
        <v>52</v>
      </c>
      <c r="I2" s="19" t="s">
        <v>51</v>
      </c>
      <c r="J2" s="19" t="s">
        <v>50</v>
      </c>
      <c r="K2" s="19" t="s">
        <v>22</v>
      </c>
      <c r="L2" s="19" t="s">
        <v>35</v>
      </c>
      <c r="M2" s="19" t="s">
        <v>24</v>
      </c>
      <c r="N2" s="19" t="s">
        <v>145</v>
      </c>
      <c r="O2" s="19" t="s">
        <v>646</v>
      </c>
      <c r="P2" s="19" t="s">
        <v>186</v>
      </c>
      <c r="Q2" s="19" t="s">
        <v>647</v>
      </c>
    </row>
    <row r="3" spans="1:22" x14ac:dyDescent="0.2">
      <c r="A3" s="19" t="s">
        <v>209</v>
      </c>
      <c r="B3" s="19" t="s">
        <v>210</v>
      </c>
      <c r="C3" s="19" t="s">
        <v>211</v>
      </c>
      <c r="D3" s="19" t="s">
        <v>654</v>
      </c>
      <c r="E3" s="23" t="s">
        <v>657</v>
      </c>
    </row>
    <row r="4" spans="1:22" x14ac:dyDescent="0.2">
      <c r="A4" s="19" t="s">
        <v>548</v>
      </c>
      <c r="B4" s="11" t="s">
        <v>549</v>
      </c>
      <c r="C4" s="11" t="s">
        <v>550</v>
      </c>
      <c r="D4" s="11" t="s">
        <v>654</v>
      </c>
      <c r="E4" s="23" t="s">
        <v>657</v>
      </c>
      <c r="F4" s="19" t="s">
        <v>551</v>
      </c>
      <c r="G4" s="19" t="s">
        <v>139</v>
      </c>
      <c r="H4" s="19" t="s">
        <v>552</v>
      </c>
      <c r="I4" s="19" t="s">
        <v>553</v>
      </c>
      <c r="J4" s="19" t="s">
        <v>216</v>
      </c>
      <c r="K4" s="19" t="s">
        <v>393</v>
      </c>
      <c r="L4" s="19" t="s">
        <v>28</v>
      </c>
      <c r="M4" s="19" t="s">
        <v>44</v>
      </c>
    </row>
    <row r="5" spans="1:22" x14ac:dyDescent="0.2">
      <c r="A5" s="19" t="s">
        <v>187</v>
      </c>
      <c r="B5" s="19" t="s">
        <v>188</v>
      </c>
      <c r="C5" s="10" t="s">
        <v>658</v>
      </c>
      <c r="D5" s="19" t="s">
        <v>654</v>
      </c>
      <c r="E5" s="23" t="s">
        <v>657</v>
      </c>
      <c r="F5" s="19" t="s">
        <v>66</v>
      </c>
      <c r="G5" s="19" t="s">
        <v>65</v>
      </c>
      <c r="H5" s="19" t="s">
        <v>189</v>
      </c>
      <c r="I5" s="19" t="s">
        <v>190</v>
      </c>
      <c r="J5" s="19" t="s">
        <v>191</v>
      </c>
      <c r="K5" s="19" t="s">
        <v>192</v>
      </c>
      <c r="L5" s="19" t="s">
        <v>49</v>
      </c>
      <c r="M5" s="19" t="s">
        <v>193</v>
      </c>
    </row>
    <row r="6" spans="1:22" x14ac:dyDescent="0.2">
      <c r="A6" s="19"/>
      <c r="B6" s="11" t="s">
        <v>31</v>
      </c>
      <c r="C6" s="11" t="s">
        <v>32</v>
      </c>
      <c r="D6" s="11" t="s">
        <v>654</v>
      </c>
      <c r="E6" s="23" t="s">
        <v>657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</row>
    <row r="7" spans="1:22" x14ac:dyDescent="0.2">
      <c r="A7" s="19" t="s">
        <v>449</v>
      </c>
      <c r="B7" s="19" t="s">
        <v>450</v>
      </c>
      <c r="C7" s="19" t="s">
        <v>451</v>
      </c>
      <c r="D7" s="19" t="s">
        <v>654</v>
      </c>
      <c r="E7" s="24" t="s">
        <v>657</v>
      </c>
      <c r="F7" s="19" t="s">
        <v>60</v>
      </c>
      <c r="G7" s="19" t="s">
        <v>61</v>
      </c>
      <c r="H7" s="19" t="s">
        <v>46</v>
      </c>
      <c r="I7" s="19" t="s">
        <v>206</v>
      </c>
      <c r="J7" s="19" t="s">
        <v>142</v>
      </c>
      <c r="K7" s="19" t="s">
        <v>63</v>
      </c>
      <c r="L7" s="19" t="s">
        <v>28</v>
      </c>
      <c r="M7" s="19" t="s">
        <v>452</v>
      </c>
    </row>
    <row r="8" spans="1:22" x14ac:dyDescent="0.2">
      <c r="A8" s="19" t="s">
        <v>111</v>
      </c>
      <c r="B8" s="19" t="s">
        <v>112</v>
      </c>
      <c r="C8" s="19" t="s">
        <v>113</v>
      </c>
      <c r="D8" s="19" t="s">
        <v>654</v>
      </c>
      <c r="E8" s="23" t="s">
        <v>657</v>
      </c>
      <c r="F8" s="19" t="s">
        <v>114</v>
      </c>
      <c r="G8" s="19" t="s">
        <v>115</v>
      </c>
      <c r="H8" s="19" t="s">
        <v>116</v>
      </c>
      <c r="I8" s="19" t="s">
        <v>117</v>
      </c>
      <c r="J8" s="19" t="s">
        <v>118</v>
      </c>
      <c r="K8" s="19" t="s">
        <v>119</v>
      </c>
      <c r="L8" s="19" t="s">
        <v>120</v>
      </c>
      <c r="M8" s="19" t="s">
        <v>47</v>
      </c>
    </row>
    <row r="9" spans="1:22" x14ac:dyDescent="0.2">
      <c r="A9" s="19" t="s">
        <v>603</v>
      </c>
      <c r="B9" s="11" t="s">
        <v>604</v>
      </c>
      <c r="C9" s="11" t="s">
        <v>605</v>
      </c>
      <c r="D9" s="11"/>
      <c r="E9" s="23" t="s">
        <v>657</v>
      </c>
      <c r="F9" s="19" t="s">
        <v>606</v>
      </c>
      <c r="G9" s="19" t="s">
        <v>607</v>
      </c>
      <c r="H9" s="19" t="s">
        <v>608</v>
      </c>
      <c r="I9" s="19" t="s">
        <v>609</v>
      </c>
      <c r="J9" s="19" t="s">
        <v>110</v>
      </c>
      <c r="K9" s="19" t="s">
        <v>215</v>
      </c>
      <c r="L9" s="19" t="s">
        <v>488</v>
      </c>
      <c r="M9" s="19" t="s">
        <v>610</v>
      </c>
    </row>
    <row r="10" spans="1:22" x14ac:dyDescent="0.2">
      <c r="A10" s="19" t="s">
        <v>121</v>
      </c>
      <c r="B10" s="11" t="s">
        <v>122</v>
      </c>
      <c r="C10" s="11" t="s">
        <v>123</v>
      </c>
      <c r="D10" s="11" t="s">
        <v>654</v>
      </c>
      <c r="E10" s="23">
        <f>37200-7000</f>
        <v>30200</v>
      </c>
      <c r="F10" s="19" t="s">
        <v>124</v>
      </c>
      <c r="G10" s="19" t="s">
        <v>62</v>
      </c>
      <c r="H10" s="19" t="s">
        <v>53</v>
      </c>
      <c r="I10" s="19" t="s">
        <v>30</v>
      </c>
      <c r="J10" s="19" t="s">
        <v>125</v>
      </c>
      <c r="K10" s="19" t="s">
        <v>126</v>
      </c>
      <c r="L10" s="19" t="s">
        <v>54</v>
      </c>
      <c r="M10" s="19" t="s">
        <v>55</v>
      </c>
    </row>
    <row r="11" spans="1:22" x14ac:dyDescent="0.2">
      <c r="A11" s="19" t="s">
        <v>539</v>
      </c>
      <c r="B11" s="11" t="s">
        <v>540</v>
      </c>
      <c r="C11" s="11" t="s">
        <v>541</v>
      </c>
      <c r="D11" s="11" t="s">
        <v>654</v>
      </c>
      <c r="E11" s="23">
        <v>4000</v>
      </c>
      <c r="F11" s="19" t="s">
        <v>27</v>
      </c>
      <c r="G11" s="19" t="s">
        <v>542</v>
      </c>
      <c r="H11" s="19" t="s">
        <v>543</v>
      </c>
      <c r="I11" s="19" t="s">
        <v>544</v>
      </c>
      <c r="J11" s="19" t="s">
        <v>545</v>
      </c>
      <c r="K11" s="19" t="s">
        <v>71</v>
      </c>
      <c r="L11" s="19" t="s">
        <v>472</v>
      </c>
      <c r="M11" s="19" t="s">
        <v>546</v>
      </c>
      <c r="N11" s="19" t="s">
        <v>547</v>
      </c>
      <c r="O11" s="19" t="s">
        <v>141</v>
      </c>
      <c r="P11" s="19" t="s">
        <v>140</v>
      </c>
    </row>
    <row r="12" spans="1:22" s="43" customFormat="1" x14ac:dyDescent="0.2">
      <c r="A12" s="41" t="s">
        <v>671</v>
      </c>
      <c r="B12" s="41" t="s">
        <v>672</v>
      </c>
      <c r="C12" s="41" t="s">
        <v>673</v>
      </c>
      <c r="D12" s="41"/>
      <c r="E12" s="44">
        <v>5850</v>
      </c>
      <c r="F12" s="41" t="s">
        <v>674</v>
      </c>
      <c r="G12" s="41" t="s">
        <v>675</v>
      </c>
      <c r="H12" s="41" t="s">
        <v>676</v>
      </c>
      <c r="I12" s="41" t="s">
        <v>677</v>
      </c>
      <c r="J12" s="41" t="s">
        <v>678</v>
      </c>
      <c r="K12" s="41" t="s">
        <v>679</v>
      </c>
      <c r="L12" s="41" t="s">
        <v>680</v>
      </c>
      <c r="M12" s="41" t="s">
        <v>681</v>
      </c>
      <c r="N12" s="41" t="s">
        <v>682</v>
      </c>
      <c r="O12" s="41" t="s">
        <v>683</v>
      </c>
      <c r="P12" s="41" t="s">
        <v>684</v>
      </c>
    </row>
    <row r="13" spans="1:22" s="43" customFormat="1" x14ac:dyDescent="0.2">
      <c r="A13" s="41" t="s">
        <v>685</v>
      </c>
      <c r="B13" s="41" t="s">
        <v>686</v>
      </c>
      <c r="C13" s="41" t="s">
        <v>687</v>
      </c>
      <c r="D13" s="41" t="s">
        <v>654</v>
      </c>
      <c r="E13" s="45" t="s">
        <v>657</v>
      </c>
      <c r="F13" s="41" t="s">
        <v>688</v>
      </c>
      <c r="G13" s="41" t="s">
        <v>139</v>
      </c>
      <c r="H13" s="41" t="s">
        <v>689</v>
      </c>
      <c r="I13" s="41" t="s">
        <v>690</v>
      </c>
      <c r="J13" s="41" t="s">
        <v>691</v>
      </c>
      <c r="K13" s="41" t="s">
        <v>692</v>
      </c>
      <c r="L13" s="41" t="s">
        <v>693</v>
      </c>
      <c r="M13" s="41" t="s">
        <v>694</v>
      </c>
      <c r="N13" s="41" t="s">
        <v>695</v>
      </c>
    </row>
    <row r="14" spans="1:22" s="43" customFormat="1" ht="13.5" thickBot="1" x14ac:dyDescent="0.25">
      <c r="A14" s="41" t="s">
        <v>696</v>
      </c>
      <c r="B14" s="41" t="s">
        <v>697</v>
      </c>
      <c r="C14" s="41" t="s">
        <v>698</v>
      </c>
      <c r="D14" s="41"/>
      <c r="E14" s="46" t="s">
        <v>656</v>
      </c>
      <c r="F14" s="41" t="s">
        <v>699</v>
      </c>
      <c r="G14" s="41" t="s">
        <v>700</v>
      </c>
      <c r="H14" s="41" t="s">
        <v>701</v>
      </c>
      <c r="I14" s="41" t="s">
        <v>702</v>
      </c>
      <c r="J14" s="41" t="s">
        <v>703</v>
      </c>
      <c r="K14" s="41" t="s">
        <v>704</v>
      </c>
      <c r="L14" s="41" t="s">
        <v>705</v>
      </c>
      <c r="M14" s="41" t="s">
        <v>706</v>
      </c>
      <c r="N14" s="41" t="s">
        <v>707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B1" zoomScaleNormal="100" workbookViewId="0">
      <selection activeCell="D16" sqref="D16"/>
    </sheetView>
  </sheetViews>
  <sheetFormatPr defaultRowHeight="12.75" x14ac:dyDescent="0.2"/>
  <cols>
    <col min="1" max="1" width="28.5703125" style="9" customWidth="1"/>
    <col min="2" max="2" width="20.85546875" style="9" customWidth="1"/>
    <col min="3" max="4" width="15.7109375" style="9" customWidth="1"/>
    <col min="5" max="5" width="14" style="25" customWidth="1"/>
    <col min="6" max="1025" width="8.7109375" style="9" customWidth="1"/>
    <col min="1026" max="16384" width="9.140625" style="9"/>
  </cols>
  <sheetData>
    <row r="1" spans="1:22" x14ac:dyDescent="0.2">
      <c r="A1" s="17" t="s">
        <v>0</v>
      </c>
      <c r="B1" s="17" t="s">
        <v>1</v>
      </c>
      <c r="C1" s="17" t="s">
        <v>2</v>
      </c>
      <c r="D1" s="17" t="s">
        <v>652</v>
      </c>
      <c r="E1" s="25" t="s">
        <v>653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</row>
    <row r="2" spans="1:22" x14ac:dyDescent="0.2">
      <c r="A2" s="19" t="s">
        <v>453</v>
      </c>
      <c r="B2" s="19" t="s">
        <v>454</v>
      </c>
      <c r="C2" s="19" t="s">
        <v>455</v>
      </c>
      <c r="D2" s="19" t="s">
        <v>654</v>
      </c>
      <c r="E2" s="26" t="s">
        <v>656</v>
      </c>
      <c r="F2" s="19" t="s">
        <v>390</v>
      </c>
      <c r="G2" s="19" t="s">
        <v>172</v>
      </c>
      <c r="H2" s="19" t="s">
        <v>427</v>
      </c>
      <c r="I2" s="19" t="s">
        <v>21</v>
      </c>
      <c r="J2" s="19" t="s">
        <v>418</v>
      </c>
      <c r="K2" s="19" t="s">
        <v>87</v>
      </c>
      <c r="L2" s="19" t="s">
        <v>456</v>
      </c>
      <c r="M2" s="19" t="s">
        <v>457</v>
      </c>
    </row>
    <row r="3" spans="1:22" x14ac:dyDescent="0.2">
      <c r="A3" s="19" t="s">
        <v>310</v>
      </c>
      <c r="B3" s="11" t="s">
        <v>311</v>
      </c>
      <c r="C3" s="11" t="s">
        <v>312</v>
      </c>
      <c r="D3" s="11" t="s">
        <v>654</v>
      </c>
      <c r="E3" s="27" t="s">
        <v>656</v>
      </c>
      <c r="F3" s="19" t="s">
        <v>313</v>
      </c>
      <c r="G3" s="19" t="s">
        <v>314</v>
      </c>
      <c r="H3" s="19" t="s">
        <v>315</v>
      </c>
      <c r="I3" s="19" t="s">
        <v>316</v>
      </c>
      <c r="J3" s="19" t="s">
        <v>317</v>
      </c>
      <c r="K3" s="19" t="s">
        <v>318</v>
      </c>
      <c r="L3" s="19" t="s">
        <v>319</v>
      </c>
      <c r="M3" s="19" t="s">
        <v>320</v>
      </c>
    </row>
    <row r="4" spans="1:22" x14ac:dyDescent="0.2">
      <c r="A4" s="19" t="s">
        <v>558</v>
      </c>
      <c r="B4" s="19" t="s">
        <v>559</v>
      </c>
      <c r="C4" s="19" t="s">
        <v>560</v>
      </c>
      <c r="D4" s="19" t="s">
        <v>654</v>
      </c>
      <c r="E4" s="25">
        <f>13150-4000-5000</f>
        <v>4150</v>
      </c>
      <c r="F4" s="19" t="s">
        <v>561</v>
      </c>
      <c r="G4" s="19" t="s">
        <v>20</v>
      </c>
      <c r="H4" s="19" t="s">
        <v>562</v>
      </c>
      <c r="I4" s="19" t="s">
        <v>563</v>
      </c>
      <c r="J4" s="19" t="s">
        <v>173</v>
      </c>
      <c r="K4" s="19" t="s">
        <v>564</v>
      </c>
      <c r="L4" s="19" t="s">
        <v>565</v>
      </c>
      <c r="M4" s="19" t="s">
        <v>566</v>
      </c>
    </row>
    <row r="5" spans="1:22" x14ac:dyDescent="0.2">
      <c r="A5" s="19" t="s">
        <v>405</v>
      </c>
      <c r="B5" s="11" t="s">
        <v>406</v>
      </c>
      <c r="C5" s="11" t="s">
        <v>407</v>
      </c>
      <c r="D5" s="11" t="s">
        <v>654</v>
      </c>
      <c r="E5" s="26" t="s">
        <v>657</v>
      </c>
      <c r="F5" s="19" t="s">
        <v>159</v>
      </c>
      <c r="G5" s="19" t="s">
        <v>160</v>
      </c>
      <c r="H5" s="19" t="s">
        <v>161</v>
      </c>
      <c r="I5" s="19" t="s">
        <v>408</v>
      </c>
      <c r="J5" s="19" t="s">
        <v>163</v>
      </c>
      <c r="K5" s="19" t="s">
        <v>164</v>
      </c>
      <c r="L5" s="19" t="s">
        <v>165</v>
      </c>
      <c r="M5" s="19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28.42578125" style="9" customWidth="1"/>
    <col min="2" max="2" width="22.7109375" style="9" customWidth="1"/>
    <col min="3" max="4" width="18" style="9" customWidth="1"/>
    <col min="5" max="5" width="14.42578125" style="25" customWidth="1"/>
    <col min="6" max="1025" width="8.7109375" style="9" customWidth="1"/>
    <col min="1026" max="16384" width="9.140625" style="9"/>
  </cols>
  <sheetData>
    <row r="1" spans="1:22" s="37" customFormat="1" x14ac:dyDescent="0.2">
      <c r="A1" s="37" t="s">
        <v>0</v>
      </c>
      <c r="B1" s="37" t="s">
        <v>1</v>
      </c>
      <c r="C1" s="37" t="s">
        <v>2</v>
      </c>
      <c r="D1" s="37" t="s">
        <v>652</v>
      </c>
      <c r="E1" s="38" t="s">
        <v>653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</row>
    <row r="2" spans="1:22" x14ac:dyDescent="0.2">
      <c r="A2" s="19" t="s">
        <v>227</v>
      </c>
      <c r="B2" s="11" t="s">
        <v>228</v>
      </c>
      <c r="C2" s="11" t="s">
        <v>229</v>
      </c>
      <c r="D2" s="11"/>
      <c r="E2" s="26" t="s">
        <v>653</v>
      </c>
      <c r="F2" s="19" t="s">
        <v>230</v>
      </c>
      <c r="G2" s="19" t="s">
        <v>231</v>
      </c>
      <c r="H2" s="19" t="s">
        <v>232</v>
      </c>
      <c r="I2" s="19" t="s">
        <v>233</v>
      </c>
      <c r="J2" s="19" t="s">
        <v>234</v>
      </c>
      <c r="K2" s="19" t="s">
        <v>235</v>
      </c>
      <c r="L2" s="19" t="s">
        <v>236</v>
      </c>
    </row>
    <row r="3" spans="1:22" x14ac:dyDescent="0.2">
      <c r="A3" s="19" t="s">
        <v>258</v>
      </c>
      <c r="B3" s="11" t="s">
        <v>259</v>
      </c>
      <c r="C3" s="11" t="s">
        <v>260</v>
      </c>
      <c r="D3" s="11" t="s">
        <v>654</v>
      </c>
      <c r="E3" s="26" t="s">
        <v>653</v>
      </c>
      <c r="F3" s="19" t="s">
        <v>261</v>
      </c>
      <c r="G3" s="19" t="s">
        <v>249</v>
      </c>
      <c r="H3" s="19" t="s">
        <v>262</v>
      </c>
      <c r="I3" s="19" t="s">
        <v>241</v>
      </c>
      <c r="J3" s="19" t="s">
        <v>242</v>
      </c>
      <c r="K3" s="19" t="s">
        <v>263</v>
      </c>
      <c r="L3" s="19" t="s">
        <v>264</v>
      </c>
      <c r="M3" s="19" t="s">
        <v>265</v>
      </c>
      <c r="N3" s="19" t="s">
        <v>266</v>
      </c>
      <c r="O3" s="19" t="s">
        <v>267</v>
      </c>
      <c r="P3" s="19" t="s">
        <v>268</v>
      </c>
      <c r="Q3" s="19" t="s">
        <v>269</v>
      </c>
    </row>
    <row r="4" spans="1:22" x14ac:dyDescent="0.2">
      <c r="A4" s="19" t="s">
        <v>280</v>
      </c>
      <c r="B4" s="11" t="s">
        <v>281</v>
      </c>
      <c r="C4" s="11" t="s">
        <v>282</v>
      </c>
      <c r="D4" s="11" t="s">
        <v>654</v>
      </c>
      <c r="E4" s="26" t="s">
        <v>653</v>
      </c>
      <c r="F4" s="19" t="s">
        <v>283</v>
      </c>
      <c r="G4" s="19" t="s">
        <v>284</v>
      </c>
      <c r="H4" s="19" t="s">
        <v>285</v>
      </c>
      <c r="I4" s="19" t="s">
        <v>286</v>
      </c>
    </row>
    <row r="5" spans="1:22" x14ac:dyDescent="0.2">
      <c r="A5" s="19" t="s">
        <v>340</v>
      </c>
      <c r="B5" s="28" t="s">
        <v>341</v>
      </c>
      <c r="C5" s="28" t="s">
        <v>342</v>
      </c>
      <c r="D5" s="28" t="s">
        <v>654</v>
      </c>
      <c r="E5" s="29" t="s">
        <v>657</v>
      </c>
      <c r="F5" s="19" t="s">
        <v>343</v>
      </c>
      <c r="G5" s="19" t="s">
        <v>238</v>
      </c>
      <c r="H5" s="19" t="s">
        <v>344</v>
      </c>
      <c r="I5" s="19" t="s">
        <v>286</v>
      </c>
      <c r="J5" s="19" t="s">
        <v>255</v>
      </c>
      <c r="K5" s="19" t="s">
        <v>251</v>
      </c>
      <c r="L5" s="19" t="s">
        <v>253</v>
      </c>
      <c r="M5" s="19" t="s">
        <v>345</v>
      </c>
      <c r="N5" s="19" t="s">
        <v>273</v>
      </c>
      <c r="O5" s="19" t="s">
        <v>271</v>
      </c>
      <c r="P5" s="19" t="s">
        <v>276</v>
      </c>
      <c r="Q5" s="19" t="s">
        <v>256</v>
      </c>
      <c r="R5" s="19" t="s">
        <v>270</v>
      </c>
    </row>
    <row r="6" spans="1:22" x14ac:dyDescent="0.2">
      <c r="A6" s="19" t="s">
        <v>355</v>
      </c>
      <c r="B6" s="11" t="s">
        <v>356</v>
      </c>
      <c r="C6" s="11" t="s">
        <v>357</v>
      </c>
      <c r="D6" s="11" t="s">
        <v>654</v>
      </c>
      <c r="E6" s="26" t="s">
        <v>656</v>
      </c>
      <c r="F6" s="19" t="s">
        <v>358</v>
      </c>
      <c r="G6" s="19" t="s">
        <v>359</v>
      </c>
      <c r="H6" s="19" t="s">
        <v>360</v>
      </c>
      <c r="I6" s="19" t="s">
        <v>361</v>
      </c>
      <c r="J6" s="19" t="s">
        <v>362</v>
      </c>
      <c r="K6" s="19" t="s">
        <v>363</v>
      </c>
      <c r="L6" s="19" t="s">
        <v>364</v>
      </c>
      <c r="M6" s="19" t="s">
        <v>365</v>
      </c>
      <c r="N6" s="19" t="s">
        <v>366</v>
      </c>
      <c r="O6" s="19" t="s">
        <v>367</v>
      </c>
      <c r="P6" s="19" t="s">
        <v>368</v>
      </c>
      <c r="Q6" s="19" t="s">
        <v>369</v>
      </c>
    </row>
    <row r="7" spans="1:22" x14ac:dyDescent="0.2">
      <c r="A7" s="19" t="s">
        <v>370</v>
      </c>
      <c r="B7" s="19" t="s">
        <v>371</v>
      </c>
      <c r="C7" s="19" t="s">
        <v>372</v>
      </c>
      <c r="D7" s="19" t="s">
        <v>654</v>
      </c>
      <c r="E7" s="26" t="s">
        <v>656</v>
      </c>
      <c r="F7" s="19" t="s">
        <v>269</v>
      </c>
      <c r="G7" s="19" t="s">
        <v>268</v>
      </c>
      <c r="H7" s="19" t="s">
        <v>373</v>
      </c>
      <c r="I7" s="19" t="s">
        <v>249</v>
      </c>
      <c r="J7" s="19" t="s">
        <v>322</v>
      </c>
      <c r="K7" s="19" t="s">
        <v>239</v>
      </c>
      <c r="L7" s="19" t="s">
        <v>298</v>
      </c>
      <c r="M7" s="19" t="s">
        <v>323</v>
      </c>
      <c r="N7" s="19" t="s">
        <v>262</v>
      </c>
      <c r="O7" s="19" t="s">
        <v>324</v>
      </c>
      <c r="P7" s="19" t="s">
        <v>325</v>
      </c>
      <c r="Q7" s="19" t="s">
        <v>213</v>
      </c>
    </row>
    <row r="8" spans="1:22" x14ac:dyDescent="0.2">
      <c r="A8" s="19" t="s">
        <v>374</v>
      </c>
      <c r="B8" s="19" t="s">
        <v>375</v>
      </c>
      <c r="C8" s="19" t="s">
        <v>376</v>
      </c>
      <c r="D8" s="19" t="s">
        <v>654</v>
      </c>
      <c r="E8" s="29" t="s">
        <v>657</v>
      </c>
      <c r="F8" s="19" t="s">
        <v>377</v>
      </c>
      <c r="I8" s="19" t="s">
        <v>378</v>
      </c>
      <c r="J8" s="19" t="s">
        <v>379</v>
      </c>
      <c r="K8" s="19" t="s">
        <v>380</v>
      </c>
      <c r="L8" s="19" t="s">
        <v>381</v>
      </c>
      <c r="M8" s="19" t="s">
        <v>382</v>
      </c>
      <c r="N8" s="19" t="s">
        <v>383</v>
      </c>
      <c r="O8" s="19" t="s">
        <v>384</v>
      </c>
      <c r="P8" s="19" t="s">
        <v>385</v>
      </c>
      <c r="Q8" s="19" t="s">
        <v>386</v>
      </c>
      <c r="R8" s="19" t="s">
        <v>387</v>
      </c>
      <c r="S8" s="19" t="s">
        <v>388</v>
      </c>
    </row>
    <row r="9" spans="1:22" x14ac:dyDescent="0.2">
      <c r="A9" s="19" t="s">
        <v>394</v>
      </c>
      <c r="B9" s="28" t="s">
        <v>395</v>
      </c>
      <c r="C9" s="28" t="s">
        <v>659</v>
      </c>
      <c r="D9" s="28" t="s">
        <v>654</v>
      </c>
      <c r="E9" s="30" t="s">
        <v>657</v>
      </c>
      <c r="F9" s="19" t="s">
        <v>343</v>
      </c>
      <c r="G9" s="19" t="s">
        <v>238</v>
      </c>
      <c r="H9" s="19" t="s">
        <v>396</v>
      </c>
      <c r="I9" s="19" t="s">
        <v>397</v>
      </c>
      <c r="J9" s="19" t="s">
        <v>398</v>
      </c>
      <c r="K9" s="19" t="s">
        <v>399</v>
      </c>
      <c r="L9" s="19" t="s">
        <v>400</v>
      </c>
      <c r="M9" s="19" t="s">
        <v>401</v>
      </c>
      <c r="N9" s="19" t="s">
        <v>402</v>
      </c>
      <c r="O9" s="19" t="s">
        <v>403</v>
      </c>
      <c r="P9" s="19" t="s">
        <v>279</v>
      </c>
      <c r="Q9" s="19" t="s">
        <v>404</v>
      </c>
    </row>
    <row r="10" spans="1:22" x14ac:dyDescent="0.2">
      <c r="A10" s="19" t="s">
        <v>410</v>
      </c>
      <c r="B10" s="11" t="s">
        <v>411</v>
      </c>
      <c r="C10" s="11" t="s">
        <v>412</v>
      </c>
      <c r="D10" s="11" t="s">
        <v>654</v>
      </c>
      <c r="E10" s="31" t="s">
        <v>657</v>
      </c>
      <c r="F10" s="19" t="s">
        <v>413</v>
      </c>
      <c r="G10" s="19" t="s">
        <v>414</v>
      </c>
      <c r="H10" s="19" t="s">
        <v>277</v>
      </c>
      <c r="I10" s="19" t="s">
        <v>309</v>
      </c>
      <c r="J10" s="19" t="s">
        <v>415</v>
      </c>
      <c r="K10" s="19" t="s">
        <v>416</v>
      </c>
      <c r="L10" s="19" t="s">
        <v>274</v>
      </c>
      <c r="M10" s="19" t="s">
        <v>321</v>
      </c>
      <c r="N10" s="19" t="s">
        <v>417</v>
      </c>
      <c r="O10" s="19" t="s">
        <v>354</v>
      </c>
      <c r="P10" s="19" t="s">
        <v>256</v>
      </c>
      <c r="Q10" s="19" t="s">
        <v>368</v>
      </c>
    </row>
    <row r="11" spans="1:22" x14ac:dyDescent="0.2">
      <c r="A11" s="19" t="s">
        <v>419</v>
      </c>
      <c r="B11" s="11" t="s">
        <v>420</v>
      </c>
      <c r="C11" s="11" t="s">
        <v>421</v>
      </c>
      <c r="D11" s="11" t="s">
        <v>654</v>
      </c>
      <c r="E11" s="31" t="s">
        <v>657</v>
      </c>
      <c r="F11" s="19" t="s">
        <v>422</v>
      </c>
      <c r="G11" s="19" t="s">
        <v>250</v>
      </c>
      <c r="H11" s="19" t="s">
        <v>277</v>
      </c>
      <c r="I11" s="19" t="s">
        <v>272</v>
      </c>
      <c r="J11" s="19" t="s">
        <v>278</v>
      </c>
      <c r="K11" s="19" t="s">
        <v>409</v>
      </c>
      <c r="L11" s="19" t="s">
        <v>423</v>
      </c>
      <c r="M11" s="19" t="s">
        <v>424</v>
      </c>
      <c r="N11" s="19" t="s">
        <v>354</v>
      </c>
      <c r="O11" s="19" t="s">
        <v>256</v>
      </c>
      <c r="P11" s="19" t="s">
        <v>257</v>
      </c>
      <c r="Q11" s="19" t="s">
        <v>425</v>
      </c>
    </row>
    <row r="12" spans="1:22" x14ac:dyDescent="0.2">
      <c r="A12" s="19" t="s">
        <v>443</v>
      </c>
      <c r="B12" s="19" t="s">
        <v>444</v>
      </c>
      <c r="C12" s="19" t="s">
        <v>445</v>
      </c>
      <c r="D12" s="19" t="s">
        <v>654</v>
      </c>
      <c r="E12" s="31" t="s">
        <v>657</v>
      </c>
      <c r="F12" s="19" t="s">
        <v>446</v>
      </c>
      <c r="G12" s="19" t="s">
        <v>250</v>
      </c>
      <c r="H12" s="19" t="s">
        <v>277</v>
      </c>
      <c r="I12" s="19" t="s">
        <v>285</v>
      </c>
      <c r="J12" s="19" t="s">
        <v>447</v>
      </c>
      <c r="K12" s="19" t="s">
        <v>278</v>
      </c>
      <c r="L12" s="19" t="s">
        <v>409</v>
      </c>
      <c r="M12" s="19" t="s">
        <v>417</v>
      </c>
      <c r="N12" s="19" t="s">
        <v>354</v>
      </c>
      <c r="O12" s="19" t="s">
        <v>279</v>
      </c>
      <c r="P12" s="19" t="s">
        <v>257</v>
      </c>
      <c r="Q12" s="19" t="s">
        <v>321</v>
      </c>
    </row>
    <row r="13" spans="1:22" x14ac:dyDescent="0.2">
      <c r="A13" s="19" t="s">
        <v>458</v>
      </c>
      <c r="B13" s="32" t="s">
        <v>459</v>
      </c>
      <c r="C13" s="32" t="s">
        <v>460</v>
      </c>
      <c r="D13" s="32" t="s">
        <v>654</v>
      </c>
      <c r="E13" s="33">
        <f>22370-5000</f>
        <v>17370</v>
      </c>
      <c r="F13" s="19" t="s">
        <v>239</v>
      </c>
      <c r="G13" s="19" t="s">
        <v>249</v>
      </c>
      <c r="H13" s="19" t="s">
        <v>240</v>
      </c>
      <c r="I13" s="19" t="s">
        <v>303</v>
      </c>
      <c r="J13" s="19" t="s">
        <v>304</v>
      </c>
      <c r="K13" s="19" t="s">
        <v>461</v>
      </c>
      <c r="L13" s="19" t="s">
        <v>248</v>
      </c>
      <c r="M13" s="19" t="s">
        <v>305</v>
      </c>
      <c r="N13" s="19" t="s">
        <v>462</v>
      </c>
      <c r="O13" s="19" t="s">
        <v>245</v>
      </c>
      <c r="P13" s="19" t="s">
        <v>246</v>
      </c>
      <c r="Q13" s="19" t="s">
        <v>247</v>
      </c>
    </row>
    <row r="14" spans="1:22" x14ac:dyDescent="0.2">
      <c r="A14" s="19" t="s">
        <v>475</v>
      </c>
      <c r="B14" s="11" t="s">
        <v>476</v>
      </c>
      <c r="C14" s="11" t="s">
        <v>477</v>
      </c>
      <c r="D14" s="11" t="s">
        <v>654</v>
      </c>
      <c r="E14" s="31" t="s">
        <v>657</v>
      </c>
      <c r="F14" s="19" t="s">
        <v>478</v>
      </c>
      <c r="G14" s="19" t="s">
        <v>479</v>
      </c>
      <c r="H14" s="19" t="s">
        <v>480</v>
      </c>
      <c r="I14" s="19" t="s">
        <v>473</v>
      </c>
      <c r="J14" s="19" t="s">
        <v>481</v>
      </c>
      <c r="K14" s="19" t="s">
        <v>474</v>
      </c>
      <c r="L14" s="19" t="s">
        <v>482</v>
      </c>
      <c r="M14" s="19" t="s">
        <v>483</v>
      </c>
      <c r="N14" s="19" t="s">
        <v>484</v>
      </c>
      <c r="O14" s="19" t="s">
        <v>485</v>
      </c>
      <c r="P14" s="19" t="s">
        <v>486</v>
      </c>
      <c r="Q14" s="19" t="s">
        <v>487</v>
      </c>
    </row>
    <row r="15" spans="1:22" x14ac:dyDescent="0.2">
      <c r="A15" s="19" t="s">
        <v>491</v>
      </c>
      <c r="B15" s="11" t="s">
        <v>492</v>
      </c>
      <c r="C15" s="11" t="s">
        <v>493</v>
      </c>
      <c r="D15" s="11" t="s">
        <v>654</v>
      </c>
      <c r="E15" s="31" t="s">
        <v>657</v>
      </c>
      <c r="F15" s="19" t="s">
        <v>494</v>
      </c>
      <c r="G15" s="19" t="s">
        <v>495</v>
      </c>
      <c r="H15" s="19" t="s">
        <v>496</v>
      </c>
      <c r="I15" s="19" t="s">
        <v>497</v>
      </c>
      <c r="J15" s="19" t="s">
        <v>498</v>
      </c>
      <c r="K15" s="19" t="s">
        <v>499</v>
      </c>
      <c r="L15" s="19" t="s">
        <v>500</v>
      </c>
      <c r="M15" s="19" t="s">
        <v>501</v>
      </c>
      <c r="N15" s="19" t="s">
        <v>502</v>
      </c>
      <c r="O15" s="19" t="s">
        <v>503</v>
      </c>
      <c r="P15" s="19" t="s">
        <v>504</v>
      </c>
      <c r="Q15" s="19" t="s">
        <v>505</v>
      </c>
    </row>
    <row r="16" spans="1:22" x14ac:dyDescent="0.2">
      <c r="A16" s="19" t="s">
        <v>511</v>
      </c>
      <c r="B16" s="19" t="s">
        <v>512</v>
      </c>
      <c r="C16" s="19" t="s">
        <v>513</v>
      </c>
      <c r="D16" s="19" t="s">
        <v>654</v>
      </c>
      <c r="E16" s="27">
        <f>16250-6250</f>
        <v>10000</v>
      </c>
      <c r="F16" s="19" t="s">
        <v>478</v>
      </c>
      <c r="G16" s="19" t="s">
        <v>514</v>
      </c>
      <c r="H16" s="19" t="s">
        <v>515</v>
      </c>
      <c r="I16" s="19" t="s">
        <v>481</v>
      </c>
      <c r="J16" s="19" t="s">
        <v>516</v>
      </c>
      <c r="K16" s="19" t="s">
        <v>482</v>
      </c>
      <c r="L16" s="19" t="s">
        <v>517</v>
      </c>
      <c r="M16" s="19" t="s">
        <v>518</v>
      </c>
      <c r="N16" s="19" t="s">
        <v>519</v>
      </c>
      <c r="O16" s="19" t="s">
        <v>486</v>
      </c>
      <c r="P16" s="19" t="s">
        <v>270</v>
      </c>
      <c r="Q16" s="19" t="s">
        <v>520</v>
      </c>
    </row>
    <row r="17" spans="1:17" x14ac:dyDescent="0.2">
      <c r="A17" s="19" t="s">
        <v>521</v>
      </c>
      <c r="B17" s="11" t="s">
        <v>522</v>
      </c>
      <c r="C17" s="11" t="s">
        <v>523</v>
      </c>
      <c r="D17" s="11" t="s">
        <v>654</v>
      </c>
      <c r="E17" s="27" t="s">
        <v>657</v>
      </c>
      <c r="F17" s="19" t="s">
        <v>369</v>
      </c>
      <c r="G17" s="19" t="s">
        <v>389</v>
      </c>
      <c r="H17" s="19" t="s">
        <v>308</v>
      </c>
      <c r="I17" s="19" t="s">
        <v>524</v>
      </c>
      <c r="J17" s="19" t="s">
        <v>278</v>
      </c>
    </row>
    <row r="18" spans="1:17" x14ac:dyDescent="0.2">
      <c r="A18" s="19" t="s">
        <v>526</v>
      </c>
      <c r="B18" s="11" t="s">
        <v>527</v>
      </c>
      <c r="C18" s="11" t="s">
        <v>528</v>
      </c>
      <c r="D18" s="11" t="s">
        <v>654</v>
      </c>
      <c r="E18" s="27" t="s">
        <v>657</v>
      </c>
      <c r="F18" s="19" t="s">
        <v>448</v>
      </c>
      <c r="G18" s="19" t="s">
        <v>249</v>
      </c>
      <c r="H18" s="19" t="s">
        <v>262</v>
      </c>
      <c r="I18" s="19" t="s">
        <v>213</v>
      </c>
      <c r="J18" s="19" t="s">
        <v>529</v>
      </c>
      <c r="K18" s="19" t="s">
        <v>212</v>
      </c>
      <c r="L18" s="19" t="s">
        <v>264</v>
      </c>
      <c r="M18" s="19" t="s">
        <v>265</v>
      </c>
      <c r="N18" s="19" t="s">
        <v>266</v>
      </c>
      <c r="O18" s="19" t="s">
        <v>391</v>
      </c>
      <c r="P18" s="19" t="s">
        <v>268</v>
      </c>
      <c r="Q18" s="19" t="s">
        <v>269</v>
      </c>
    </row>
    <row r="19" spans="1:17" x14ac:dyDescent="0.2">
      <c r="A19" s="19" t="s">
        <v>530</v>
      </c>
      <c r="B19" s="11" t="s">
        <v>531</v>
      </c>
      <c r="C19" s="11" t="s">
        <v>532</v>
      </c>
      <c r="D19" s="11" t="s">
        <v>654</v>
      </c>
      <c r="E19" s="27" t="s">
        <v>657</v>
      </c>
      <c r="F19" s="19" t="s">
        <v>533</v>
      </c>
      <c r="G19" s="19" t="s">
        <v>214</v>
      </c>
      <c r="H19" s="19" t="s">
        <v>534</v>
      </c>
      <c r="I19" s="19" t="s">
        <v>212</v>
      </c>
    </row>
    <row r="20" spans="1:17" x14ac:dyDescent="0.2">
      <c r="A20" s="19" t="s">
        <v>586</v>
      </c>
      <c r="B20" s="11" t="s">
        <v>587</v>
      </c>
      <c r="C20" s="11" t="s">
        <v>588</v>
      </c>
      <c r="D20" s="11" t="s">
        <v>654</v>
      </c>
      <c r="E20" s="27" t="s">
        <v>657</v>
      </c>
      <c r="F20" s="19" t="s">
        <v>252</v>
      </c>
      <c r="G20" s="19" t="s">
        <v>344</v>
      </c>
      <c r="H20" s="19" t="s">
        <v>237</v>
      </c>
      <c r="I20" s="19" t="s">
        <v>251</v>
      </c>
      <c r="J20" s="19" t="s">
        <v>238</v>
      </c>
    </row>
    <row r="21" spans="1:17" x14ac:dyDescent="0.2">
      <c r="A21" s="19" t="s">
        <v>589</v>
      </c>
      <c r="B21" s="32" t="s">
        <v>590</v>
      </c>
      <c r="C21" s="32" t="s">
        <v>591</v>
      </c>
      <c r="D21" s="32" t="s">
        <v>654</v>
      </c>
      <c r="E21" s="33" t="s">
        <v>653</v>
      </c>
      <c r="F21" s="19" t="s">
        <v>254</v>
      </c>
      <c r="G21" s="19" t="s">
        <v>250</v>
      </c>
      <c r="H21" s="19" t="s">
        <v>277</v>
      </c>
      <c r="I21" s="19" t="s">
        <v>272</v>
      </c>
      <c r="J21" s="19" t="s">
        <v>525</v>
      </c>
      <c r="K21" s="19" t="s">
        <v>278</v>
      </c>
      <c r="L21" s="19" t="s">
        <v>409</v>
      </c>
      <c r="M21" s="19" t="s">
        <v>592</v>
      </c>
      <c r="N21" s="19" t="s">
        <v>424</v>
      </c>
      <c r="O21" s="19" t="s">
        <v>535</v>
      </c>
      <c r="P21" s="19" t="s">
        <v>256</v>
      </c>
      <c r="Q21" s="19" t="s">
        <v>257</v>
      </c>
    </row>
    <row r="22" spans="1:17" x14ac:dyDescent="0.2">
      <c r="A22" s="19" t="s">
        <v>611</v>
      </c>
      <c r="B22" s="19" t="s">
        <v>612</v>
      </c>
      <c r="C22" s="19" t="s">
        <v>613</v>
      </c>
      <c r="D22" s="19" t="s">
        <v>654</v>
      </c>
      <c r="E22" s="33" t="s">
        <v>657</v>
      </c>
      <c r="F22" s="19" t="s">
        <v>464</v>
      </c>
      <c r="G22" s="19" t="s">
        <v>537</v>
      </c>
      <c r="H22" s="19" t="s">
        <v>431</v>
      </c>
      <c r="I22" s="19" t="s">
        <v>430</v>
      </c>
      <c r="J22" s="19" t="s">
        <v>429</v>
      </c>
      <c r="K22" s="19" t="s">
        <v>614</v>
      </c>
      <c r="L22" s="19" t="s">
        <v>257</v>
      </c>
      <c r="M22" s="19" t="s">
        <v>428</v>
      </c>
      <c r="N22" s="19" t="s">
        <v>538</v>
      </c>
      <c r="O22" s="19" t="s">
        <v>278</v>
      </c>
      <c r="P22" s="19" t="s">
        <v>536</v>
      </c>
      <c r="Q22" s="19" t="s">
        <v>256</v>
      </c>
    </row>
    <row r="23" spans="1:17" x14ac:dyDescent="0.2">
      <c r="A23" s="19" t="s">
        <v>615</v>
      </c>
      <c r="B23" s="19" t="s">
        <v>616</v>
      </c>
      <c r="C23" s="19" t="s">
        <v>617</v>
      </c>
      <c r="D23" s="19" t="s">
        <v>654</v>
      </c>
      <c r="E23" s="33" t="s">
        <v>657</v>
      </c>
      <c r="F23" s="19" t="s">
        <v>618</v>
      </c>
      <c r="G23" s="19" t="s">
        <v>249</v>
      </c>
      <c r="H23" s="19" t="s">
        <v>240</v>
      </c>
      <c r="I23" s="19" t="s">
        <v>352</v>
      </c>
      <c r="J23" s="19" t="s">
        <v>353</v>
      </c>
      <c r="K23" s="19" t="s">
        <v>243</v>
      </c>
      <c r="L23" s="19" t="s">
        <v>248</v>
      </c>
      <c r="M23" s="19" t="s">
        <v>619</v>
      </c>
      <c r="N23" s="19" t="s">
        <v>244</v>
      </c>
      <c r="O23" s="19" t="s">
        <v>620</v>
      </c>
      <c r="P23" s="19" t="s">
        <v>247</v>
      </c>
      <c r="Q23" s="19" t="s">
        <v>621</v>
      </c>
    </row>
    <row r="24" spans="1:17" x14ac:dyDescent="0.2">
      <c r="A24" s="19" t="s">
        <v>622</v>
      </c>
      <c r="B24" s="28" t="s">
        <v>623</v>
      </c>
      <c r="C24" s="28" t="s">
        <v>624</v>
      </c>
      <c r="D24" s="28" t="s">
        <v>654</v>
      </c>
      <c r="E24" s="30" t="s">
        <v>653</v>
      </c>
      <c r="F24" s="19" t="s">
        <v>625</v>
      </c>
      <c r="G24" s="19" t="s">
        <v>626</v>
      </c>
      <c r="H24" s="19" t="s">
        <v>627</v>
      </c>
      <c r="I24" s="19" t="s">
        <v>628</v>
      </c>
      <c r="J24" s="19" t="s">
        <v>629</v>
      </c>
      <c r="K24" s="19" t="s">
        <v>630</v>
      </c>
      <c r="L24" s="19" t="s">
        <v>631</v>
      </c>
      <c r="M24" s="19" t="s">
        <v>632</v>
      </c>
      <c r="N24" s="19" t="s">
        <v>633</v>
      </c>
      <c r="O24" s="19" t="s">
        <v>634</v>
      </c>
      <c r="P24" s="19" t="s">
        <v>635</v>
      </c>
      <c r="Q24" s="19" t="s">
        <v>636</v>
      </c>
    </row>
    <row r="25" spans="1:17" x14ac:dyDescent="0.2">
      <c r="A25" s="9" t="s">
        <v>649</v>
      </c>
      <c r="B25" s="9" t="s">
        <v>650</v>
      </c>
      <c r="C25" s="9" t="s">
        <v>651</v>
      </c>
      <c r="D25" s="9" t="s">
        <v>654</v>
      </c>
      <c r="E25" s="25" t="s">
        <v>657</v>
      </c>
      <c r="F25" s="9" t="s">
        <v>254</v>
      </c>
      <c r="G25" s="9" t="s">
        <v>250</v>
      </c>
      <c r="H25" s="9" t="s">
        <v>277</v>
      </c>
      <c r="I25" s="9" t="s">
        <v>637</v>
      </c>
      <c r="J25" s="9" t="s">
        <v>525</v>
      </c>
      <c r="K25" s="9" t="s">
        <v>278</v>
      </c>
      <c r="L25" s="9" t="s">
        <v>648</v>
      </c>
      <c r="M25" s="9" t="s">
        <v>321</v>
      </c>
      <c r="N25" s="9" t="s">
        <v>424</v>
      </c>
      <c r="O25" s="9" t="s">
        <v>354</v>
      </c>
      <c r="P25" s="9" t="s">
        <v>256</v>
      </c>
      <c r="Q25" s="9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B1" zoomScaleNormal="100" workbookViewId="0">
      <selection activeCell="B1" sqref="A1:XFD1048576"/>
    </sheetView>
  </sheetViews>
  <sheetFormatPr defaultRowHeight="12.75" x14ac:dyDescent="0.2"/>
  <cols>
    <col min="1" max="1" width="12.5703125" style="9" customWidth="1"/>
    <col min="2" max="2" width="29.42578125" style="9" customWidth="1"/>
    <col min="3" max="3" width="22.28515625" style="9" customWidth="1"/>
    <col min="4" max="4" width="15.85546875" style="9" customWidth="1"/>
    <col min="5" max="5" width="14.85546875" style="34" customWidth="1"/>
    <col min="6" max="1025" width="8.7109375" style="9" customWidth="1"/>
    <col min="1026" max="16384" width="9.140625" style="9"/>
  </cols>
  <sheetData>
    <row r="1" spans="1:22" x14ac:dyDescent="0.2">
      <c r="A1" s="17" t="s">
        <v>0</v>
      </c>
      <c r="B1" s="17" t="s">
        <v>1</v>
      </c>
      <c r="C1" s="17" t="s">
        <v>2</v>
      </c>
      <c r="D1" s="17" t="s">
        <v>652</v>
      </c>
      <c r="E1" s="34" t="s">
        <v>653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</row>
    <row r="2" spans="1:22" x14ac:dyDescent="0.2">
      <c r="A2" s="19" t="s">
        <v>90</v>
      </c>
      <c r="B2" s="11" t="s">
        <v>91</v>
      </c>
      <c r="C2" s="11" t="s">
        <v>92</v>
      </c>
      <c r="D2" s="11" t="s">
        <v>655</v>
      </c>
      <c r="E2" s="35" t="s">
        <v>653</v>
      </c>
      <c r="F2" s="19" t="s">
        <v>93</v>
      </c>
      <c r="G2" s="19" t="s">
        <v>94</v>
      </c>
      <c r="H2" s="19" t="s">
        <v>73</v>
      </c>
      <c r="I2" s="19" t="s">
        <v>95</v>
      </c>
      <c r="J2" s="19" t="s">
        <v>74</v>
      </c>
      <c r="K2" s="19" t="s">
        <v>96</v>
      </c>
      <c r="L2" s="19" t="s">
        <v>75</v>
      </c>
      <c r="M2" s="19" t="s">
        <v>72</v>
      </c>
    </row>
    <row r="3" spans="1:22" x14ac:dyDescent="0.2">
      <c r="A3" s="19" t="s">
        <v>195</v>
      </c>
      <c r="B3" s="11" t="s">
        <v>196</v>
      </c>
      <c r="C3" s="11" t="s">
        <v>197</v>
      </c>
      <c r="D3" s="11" t="s">
        <v>655</v>
      </c>
      <c r="E3" s="35" t="s">
        <v>653</v>
      </c>
      <c r="F3" s="19" t="s">
        <v>198</v>
      </c>
      <c r="G3" s="19" t="s">
        <v>199</v>
      </c>
      <c r="H3" s="19" t="s">
        <v>200</v>
      </c>
      <c r="I3" s="19" t="s">
        <v>201</v>
      </c>
      <c r="J3" s="19" t="s">
        <v>202</v>
      </c>
      <c r="K3" s="19" t="s">
        <v>203</v>
      </c>
      <c r="L3" s="19" t="s">
        <v>204</v>
      </c>
      <c r="M3" s="19" t="s">
        <v>205</v>
      </c>
    </row>
    <row r="4" spans="1:22" x14ac:dyDescent="0.2">
      <c r="A4" s="19" t="s">
        <v>167</v>
      </c>
      <c r="B4" s="19" t="s">
        <v>168</v>
      </c>
      <c r="C4" s="19" t="s">
        <v>169</v>
      </c>
      <c r="D4" s="19" t="s">
        <v>655</v>
      </c>
      <c r="E4" s="35" t="s">
        <v>653</v>
      </c>
      <c r="F4" s="19" t="s">
        <v>170</v>
      </c>
      <c r="G4" s="19" t="s">
        <v>42</v>
      </c>
      <c r="H4" s="19" t="s">
        <v>89</v>
      </c>
      <c r="I4" s="19" t="s">
        <v>88</v>
      </c>
      <c r="J4" s="19" t="s">
        <v>43</v>
      </c>
      <c r="K4" s="19" t="s">
        <v>171</v>
      </c>
      <c r="L4" s="19" t="s">
        <v>147</v>
      </c>
      <c r="M4" s="19" t="s">
        <v>41</v>
      </c>
    </row>
    <row r="5" spans="1:22" x14ac:dyDescent="0.2">
      <c r="A5" s="19" t="s">
        <v>148</v>
      </c>
      <c r="B5" s="19" t="s">
        <v>149</v>
      </c>
      <c r="C5" s="19" t="s">
        <v>150</v>
      </c>
      <c r="D5" s="19" t="s">
        <v>655</v>
      </c>
      <c r="E5" s="35" t="s">
        <v>653</v>
      </c>
      <c r="F5" s="19" t="s">
        <v>151</v>
      </c>
      <c r="G5" s="19" t="s">
        <v>152</v>
      </c>
      <c r="H5" s="19" t="s">
        <v>153</v>
      </c>
      <c r="I5" s="19" t="s">
        <v>154</v>
      </c>
      <c r="J5" s="19" t="s">
        <v>155</v>
      </c>
      <c r="K5" s="19" t="s">
        <v>156</v>
      </c>
      <c r="L5" s="19" t="s">
        <v>157</v>
      </c>
      <c r="M5" s="19" t="s">
        <v>158</v>
      </c>
    </row>
    <row r="6" spans="1:22" x14ac:dyDescent="0.2">
      <c r="A6" s="19" t="s">
        <v>76</v>
      </c>
      <c r="B6" s="19" t="s">
        <v>77</v>
      </c>
      <c r="C6" s="19" t="s">
        <v>78</v>
      </c>
      <c r="D6" s="19" t="s">
        <v>655</v>
      </c>
      <c r="E6" s="36" t="s">
        <v>653</v>
      </c>
      <c r="F6" s="19" t="s">
        <v>79</v>
      </c>
      <c r="G6" s="19" t="s">
        <v>80</v>
      </c>
      <c r="H6" s="19" t="s">
        <v>81</v>
      </c>
      <c r="I6" s="19" t="s">
        <v>82</v>
      </c>
      <c r="J6" s="19" t="s">
        <v>83</v>
      </c>
      <c r="K6" s="19" t="s">
        <v>84</v>
      </c>
      <c r="L6" s="19" t="s">
        <v>85</v>
      </c>
      <c r="M6" s="19" t="s">
        <v>86</v>
      </c>
    </row>
    <row r="7" spans="1:22" x14ac:dyDescent="0.2">
      <c r="A7" s="19" t="s">
        <v>217</v>
      </c>
      <c r="B7" s="11" t="s">
        <v>218</v>
      </c>
      <c r="C7" s="11" t="s">
        <v>219</v>
      </c>
      <c r="D7" s="11" t="s">
        <v>655</v>
      </c>
      <c r="E7" s="35" t="s">
        <v>653</v>
      </c>
      <c r="F7" s="19" t="s">
        <v>220</v>
      </c>
      <c r="G7" s="19" t="s">
        <v>221</v>
      </c>
      <c r="H7" s="19" t="s">
        <v>222</v>
      </c>
      <c r="I7" s="19" t="s">
        <v>223</v>
      </c>
      <c r="J7" s="19" t="s">
        <v>224</v>
      </c>
      <c r="K7" s="19" t="s">
        <v>225</v>
      </c>
      <c r="L7" s="19" t="s">
        <v>226</v>
      </c>
      <c r="M7" s="19" t="s">
        <v>158</v>
      </c>
    </row>
    <row r="8" spans="1:22" x14ac:dyDescent="0.2">
      <c r="A8" s="19" t="s">
        <v>287</v>
      </c>
      <c r="B8" s="11" t="s">
        <v>288</v>
      </c>
      <c r="C8" s="11" t="s">
        <v>289</v>
      </c>
      <c r="D8" s="11" t="s">
        <v>655</v>
      </c>
      <c r="E8" s="35" t="s">
        <v>653</v>
      </c>
      <c r="F8" s="19" t="s">
        <v>43</v>
      </c>
      <c r="G8" s="19" t="s">
        <v>132</v>
      </c>
      <c r="H8" s="19" t="s">
        <v>131</v>
      </c>
      <c r="I8" s="19" t="s">
        <v>41</v>
      </c>
      <c r="J8" s="19" t="s">
        <v>45</v>
      </c>
      <c r="K8" s="19" t="s">
        <v>42</v>
      </c>
      <c r="L8" s="19" t="s">
        <v>89</v>
      </c>
      <c r="M8" s="19" t="s">
        <v>88</v>
      </c>
    </row>
    <row r="9" spans="1:22" x14ac:dyDescent="0.2">
      <c r="A9" s="19" t="s">
        <v>432</v>
      </c>
      <c r="B9" s="19" t="s">
        <v>433</v>
      </c>
      <c r="C9" s="19" t="s">
        <v>434</v>
      </c>
      <c r="D9" s="19" t="s">
        <v>655</v>
      </c>
      <c r="E9" s="35" t="s">
        <v>653</v>
      </c>
      <c r="F9" s="19" t="s">
        <v>435</v>
      </c>
      <c r="G9" s="19" t="s">
        <v>436</v>
      </c>
      <c r="H9" s="19" t="s">
        <v>437</v>
      </c>
      <c r="I9" s="19" t="s">
        <v>438</v>
      </c>
      <c r="J9" s="19" t="s">
        <v>439</v>
      </c>
      <c r="K9" s="19" t="s">
        <v>440</v>
      </c>
      <c r="L9" s="19" t="s">
        <v>441</v>
      </c>
      <c r="M9" s="19" t="s">
        <v>442</v>
      </c>
    </row>
  </sheetData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topLeftCell="B1" zoomScaleNormal="100" workbookViewId="0">
      <selection activeCell="E20" sqref="E20"/>
    </sheetView>
  </sheetViews>
  <sheetFormatPr defaultRowHeight="12.75" x14ac:dyDescent="0.2"/>
  <cols>
    <col min="1" max="1" width="29.28515625" customWidth="1"/>
    <col min="2" max="2" width="22.140625" customWidth="1"/>
    <col min="3" max="3" width="23.85546875" customWidth="1"/>
    <col min="4" max="4" width="17.5703125" customWidth="1"/>
    <col min="5" max="5" width="20.7109375" style="4" customWidth="1"/>
    <col min="6" max="1025" width="8.7109375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652</v>
      </c>
      <c r="E1" s="4" t="s">
        <v>653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SAFS</vt:lpstr>
      <vt:lpstr>SBPMAS</vt:lpstr>
      <vt:lpstr>SBE</vt:lpstr>
      <vt:lpstr>SEHSS</vt:lpstr>
      <vt:lpstr>SET</vt:lpstr>
      <vt:lpstr>SHS</vt:lpstr>
      <vt:lpstr>SIIS</vt:lpstr>
      <vt:lpstr>SPNRM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Admin</cp:lastModifiedBy>
  <cp:revision>32</cp:revision>
  <dcterms:created xsi:type="dcterms:W3CDTF">2020-09-04T14:00:51Z</dcterms:created>
  <dcterms:modified xsi:type="dcterms:W3CDTF">2020-09-15T11:35:22Z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